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31" l="1"/>
  <c r="DM99" i="1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88"/>
  <c r="M80"/>
  <c r="M64"/>
  <c r="M56"/>
  <c r="M48"/>
  <c r="M36"/>
  <c r="M32"/>
  <c r="M28"/>
  <c r="M16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AA5" i="61" s="1"/>
  <c r="Y5" i="14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AA9" i="61" s="1"/>
  <c r="Y9" i="14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AA13" i="61" s="1"/>
  <c r="Y13" i="14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AA17" i="61" s="1"/>
  <c r="Y17" i="14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AA19" i="61" s="1"/>
  <c r="Y19" i="14"/>
  <c r="Z19"/>
  <c r="AA19" i="62" s="1"/>
  <c r="AA19" i="14"/>
  <c r="AB19"/>
  <c r="AC19"/>
  <c r="X20"/>
  <c r="AA20" i="61" s="1"/>
  <c r="Y20" i="14"/>
  <c r="Z20"/>
  <c r="AA20"/>
  <c r="AB20"/>
  <c r="AC20"/>
  <c r="X21"/>
  <c r="AA21" i="61" s="1"/>
  <c r="Y21" i="14"/>
  <c r="Z21"/>
  <c r="AA21"/>
  <c r="AB21"/>
  <c r="AC21"/>
  <c r="X22"/>
  <c r="AA22" i="61" s="1"/>
  <c r="Y22" i="14"/>
  <c r="Z22"/>
  <c r="AA22"/>
  <c r="AB22"/>
  <c r="AA22" i="63" s="1"/>
  <c r="AC22" i="14"/>
  <c r="X23"/>
  <c r="AA23" i="61" s="1"/>
  <c r="Y23" i="14"/>
  <c r="Z23"/>
  <c r="AA23"/>
  <c r="AB23"/>
  <c r="AC23"/>
  <c r="X24"/>
  <c r="Y24"/>
  <c r="Z24"/>
  <c r="AA24"/>
  <c r="AB24"/>
  <c r="AA24" i="63" s="1"/>
  <c r="AC24" i="14"/>
  <c r="X25"/>
  <c r="AA25" i="61" s="1"/>
  <c r="Y25" i="14"/>
  <c r="Z25"/>
  <c r="AA25" i="62" s="1"/>
  <c r="AA25" i="14"/>
  <c r="AB25"/>
  <c r="AC25"/>
  <c r="X26"/>
  <c r="Y26"/>
  <c r="Z26"/>
  <c r="AA26"/>
  <c r="AB26"/>
  <c r="AA26" i="63" s="1"/>
  <c r="AC26" i="14"/>
  <c r="X27"/>
  <c r="AA27" i="61" s="1"/>
  <c r="Y27" i="14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AA37" i="61" s="1"/>
  <c r="Y37" i="14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AA41" i="61" s="1"/>
  <c r="Y41" i="14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AA45" i="61" s="1"/>
  <c r="Y45" i="14"/>
  <c r="Z45"/>
  <c r="AA45"/>
  <c r="AB45"/>
  <c r="AC45"/>
  <c r="X46"/>
  <c r="AA46" i="61" s="1"/>
  <c r="Y46" i="14"/>
  <c r="Z46"/>
  <c r="AA46"/>
  <c r="AB46"/>
  <c r="AA46" i="63" s="1"/>
  <c r="AC46" i="14"/>
  <c r="X47"/>
  <c r="AA47" i="61" s="1"/>
  <c r="Y47" i="14"/>
  <c r="Z47"/>
  <c r="AA47"/>
  <c r="AB47"/>
  <c r="AC47"/>
  <c r="X48"/>
  <c r="Y48"/>
  <c r="Z48"/>
  <c r="AA48"/>
  <c r="AB48"/>
  <c r="AA48" i="63" s="1"/>
  <c r="AC48" i="14"/>
  <c r="X49"/>
  <c r="AA49" i="61" s="1"/>
  <c r="Y49" i="14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AA51" i="61" s="1"/>
  <c r="Y51" i="14"/>
  <c r="Z51"/>
  <c r="AA51" i="62" s="1"/>
  <c r="AA51" i="14"/>
  <c r="AB51"/>
  <c r="AC51"/>
  <c r="X52"/>
  <c r="AA52" i="61" s="1"/>
  <c r="Y52" i="14"/>
  <c r="Z52"/>
  <c r="AA52"/>
  <c r="AB52"/>
  <c r="AC52"/>
  <c r="X53"/>
  <c r="AA53" i="61" s="1"/>
  <c r="Y53" i="14"/>
  <c r="Z53"/>
  <c r="AA53"/>
  <c r="AB53"/>
  <c r="AC53"/>
  <c r="X54"/>
  <c r="AA54" i="61" s="1"/>
  <c r="Y54" i="14"/>
  <c r="Z54"/>
  <c r="AA54"/>
  <c r="AB54"/>
  <c r="AA54" i="63" s="1"/>
  <c r="AC54" i="14"/>
  <c r="X55"/>
  <c r="AA55" i="61" s="1"/>
  <c r="Y55" i="14"/>
  <c r="Z55"/>
  <c r="AA55"/>
  <c r="AB55"/>
  <c r="AC55"/>
  <c r="X56"/>
  <c r="Y56"/>
  <c r="Z56"/>
  <c r="AA56"/>
  <c r="AB56"/>
  <c r="AA56" i="63" s="1"/>
  <c r="AC56" i="14"/>
  <c r="X57"/>
  <c r="AA57" i="61" s="1"/>
  <c r="Y57" i="14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AA59" i="61" s="1"/>
  <c r="Y59" i="14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AA63" i="61" s="1"/>
  <c r="Y63" i="14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AA69" i="61" s="1"/>
  <c r="Y69" i="14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AA79" i="61" s="1"/>
  <c r="Y79" i="14"/>
  <c r="Z79"/>
  <c r="AA79"/>
  <c r="AB79"/>
  <c r="AC79"/>
  <c r="X80"/>
  <c r="Y80"/>
  <c r="Z80"/>
  <c r="AA80"/>
  <c r="AB80"/>
  <c r="AA80" i="63" s="1"/>
  <c r="AC80" i="14"/>
  <c r="X81"/>
  <c r="AA81" i="61" s="1"/>
  <c r="Y81" i="14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AA83" i="61" s="1"/>
  <c r="Y83" i="14"/>
  <c r="Z83"/>
  <c r="AA83" i="62" s="1"/>
  <c r="AA83" i="14"/>
  <c r="AB83"/>
  <c r="AC83"/>
  <c r="X84"/>
  <c r="AA84" i="61" s="1"/>
  <c r="Y84" i="14"/>
  <c r="Z84"/>
  <c r="AA84"/>
  <c r="AB84"/>
  <c r="AC84"/>
  <c r="X85"/>
  <c r="AA85" i="61" s="1"/>
  <c r="Y85" i="14"/>
  <c r="Z85"/>
  <c r="AA85"/>
  <c r="AB85"/>
  <c r="AC85"/>
  <c r="X86"/>
  <c r="AA86" i="61" s="1"/>
  <c r="Y86" i="14"/>
  <c r="Z86"/>
  <c r="AA86"/>
  <c r="AB86"/>
  <c r="AA86" i="63" s="1"/>
  <c r="AC86" i="14"/>
  <c r="X87"/>
  <c r="AA87" i="61" s="1"/>
  <c r="Y87" i="14"/>
  <c r="Z87"/>
  <c r="AA87"/>
  <c r="AB87"/>
  <c r="AC87"/>
  <c r="X88"/>
  <c r="Y88"/>
  <c r="Z88"/>
  <c r="AA88"/>
  <c r="AB88"/>
  <c r="AA88" i="63" s="1"/>
  <c r="AC88" i="14"/>
  <c r="X89"/>
  <c r="AA89" i="61" s="1"/>
  <c r="Y89" i="14"/>
  <c r="Z89"/>
  <c r="AA89" i="62" s="1"/>
  <c r="AA89" i="14"/>
  <c r="AB89"/>
  <c r="AC89"/>
  <c r="X90"/>
  <c r="AA90" i="61" s="1"/>
  <c r="Y90" i="14"/>
  <c r="Z90"/>
  <c r="AA90"/>
  <c r="AB90"/>
  <c r="AC90"/>
  <c r="X91"/>
  <c r="AA91" i="61" s="1"/>
  <c r="Y91" i="14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AA95" i="61" s="1"/>
  <c r="Y95" i="14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Y6"/>
  <c r="Z6"/>
  <c r="Y7"/>
  <c r="Z7"/>
  <c r="AA7"/>
  <c r="AB7"/>
  <c r="Y8"/>
  <c r="Z8"/>
  <c r="AA8"/>
  <c r="Y9"/>
  <c r="Z9"/>
  <c r="Y10"/>
  <c r="Z10"/>
  <c r="Y11"/>
  <c r="Z11"/>
  <c r="AA11"/>
  <c r="AB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Y22"/>
  <c r="Z22"/>
  <c r="Y23"/>
  <c r="Z23"/>
  <c r="AB23"/>
  <c r="Y24"/>
  <c r="Z24"/>
  <c r="AA24"/>
  <c r="Y25"/>
  <c r="Z25"/>
  <c r="Y26"/>
  <c r="Z26"/>
  <c r="Y27"/>
  <c r="Z27"/>
  <c r="AB27"/>
  <c r="Y28"/>
  <c r="Z28"/>
  <c r="Y29"/>
  <c r="Z29"/>
  <c r="AA29"/>
  <c r="Y30"/>
  <c r="Z30"/>
  <c r="Y31"/>
  <c r="Z31"/>
  <c r="AB31"/>
  <c r="Y32"/>
  <c r="Z32"/>
  <c r="AA32"/>
  <c r="Y33"/>
  <c r="Z33"/>
  <c r="AA33"/>
  <c r="Y34"/>
  <c r="Z34"/>
  <c r="Y35"/>
  <c r="Z35"/>
  <c r="AB35"/>
  <c r="Y36"/>
  <c r="Z36"/>
  <c r="Y37"/>
  <c r="Z37"/>
  <c r="Y38"/>
  <c r="Z38"/>
  <c r="Y39"/>
  <c r="Z39"/>
  <c r="AA39"/>
  <c r="AB39"/>
  <c r="Y40"/>
  <c r="Z40"/>
  <c r="AA40"/>
  <c r="Y41"/>
  <c r="Z41"/>
  <c r="Y42"/>
  <c r="Z42"/>
  <c r="Y43"/>
  <c r="Z43"/>
  <c r="AA43"/>
  <c r="AB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Y54"/>
  <c r="Z54"/>
  <c r="Y55"/>
  <c r="Z55"/>
  <c r="AB55"/>
  <c r="Y56"/>
  <c r="Z56"/>
  <c r="AA56"/>
  <c r="Y57"/>
  <c r="Z57"/>
  <c r="Y58"/>
  <c r="Z58"/>
  <c r="Y59"/>
  <c r="Z59"/>
  <c r="AB59"/>
  <c r="Y60"/>
  <c r="Z60"/>
  <c r="Y61"/>
  <c r="Z61"/>
  <c r="AA61"/>
  <c r="Y62"/>
  <c r="Z62"/>
  <c r="Y63"/>
  <c r="Z63"/>
  <c r="AB63"/>
  <c r="Y64"/>
  <c r="Z64"/>
  <c r="AA64"/>
  <c r="Y65"/>
  <c r="Z65"/>
  <c r="AA65"/>
  <c r="Y66"/>
  <c r="Z66"/>
  <c r="Y67"/>
  <c r="Z67"/>
  <c r="AB67"/>
  <c r="Y68"/>
  <c r="Z68"/>
  <c r="Y69"/>
  <c r="Z69"/>
  <c r="Y70"/>
  <c r="Z70"/>
  <c r="Y71"/>
  <c r="Z71"/>
  <c r="AA71"/>
  <c r="AB71"/>
  <c r="Y72"/>
  <c r="Z72"/>
  <c r="AA72"/>
  <c r="Y73"/>
  <c r="Z73"/>
  <c r="Y74"/>
  <c r="Z74"/>
  <c r="Y75"/>
  <c r="Z75"/>
  <c r="AA75"/>
  <c r="AB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Y86"/>
  <c r="Z86"/>
  <c r="Y87"/>
  <c r="Z87"/>
  <c r="AB87"/>
  <c r="Y88"/>
  <c r="Z88"/>
  <c r="AA88"/>
  <c r="Y89"/>
  <c r="Z89"/>
  <c r="Y90"/>
  <c r="Z90"/>
  <c r="Y91"/>
  <c r="Z91"/>
  <c r="AB91"/>
  <c r="Y92"/>
  <c r="Z92"/>
  <c r="Y93"/>
  <c r="Z93"/>
  <c r="AA93"/>
  <c r="Y94"/>
  <c r="Z94"/>
  <c r="Y95"/>
  <c r="Z95"/>
  <c r="AB95"/>
  <c r="Y96"/>
  <c r="Z96"/>
  <c r="AA96"/>
  <c r="Y97"/>
  <c r="Z97"/>
  <c r="AA97"/>
  <c r="Y98"/>
  <c r="Z98"/>
  <c r="AA3"/>
  <c r="Z3"/>
  <c r="Y3"/>
  <c r="AB92" i="63" l="1"/>
  <c r="AB60"/>
  <c r="AB52"/>
  <c r="AB32"/>
  <c r="AB97"/>
  <c r="AB93"/>
  <c r="AB89"/>
  <c r="AB85"/>
  <c r="AB81"/>
  <c r="AB77"/>
  <c r="AB73"/>
  <c r="AB69"/>
  <c r="AB57" i="62"/>
  <c r="AB37"/>
  <c r="AB40"/>
  <c r="AB36"/>
  <c r="AB32"/>
  <c r="AB24"/>
  <c r="AB20"/>
  <c r="AB44" i="61"/>
  <c r="AB89"/>
  <c r="AB81"/>
  <c r="AB77"/>
  <c r="AB73"/>
  <c r="AA6" i="63"/>
  <c r="AA9" i="62"/>
  <c r="AA26" i="61"/>
  <c r="AA77"/>
  <c r="AA73"/>
  <c r="AA67"/>
  <c r="AA35"/>
  <c r="AA31"/>
  <c r="AA15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0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16"/>
  <c r="O16"/>
  <c r="V24"/>
  <c r="V87"/>
  <c r="V98"/>
  <c r="O98"/>
  <c r="V10" i="56"/>
  <c r="V24"/>
  <c r="V26"/>
  <c r="O26"/>
  <c r="O35"/>
  <c r="V40"/>
  <c r="V42"/>
  <c r="O51"/>
  <c r="N8" i="55"/>
  <c r="F9"/>
  <c r="I99"/>
  <c r="M99"/>
  <c r="G10"/>
  <c r="N12"/>
  <c r="F13"/>
  <c r="G26"/>
  <c r="N28"/>
  <c r="O28" s="1"/>
  <c r="F29"/>
  <c r="V38"/>
  <c r="N44"/>
  <c r="O44" s="1"/>
  <c r="F45"/>
  <c r="V54"/>
  <c r="G58"/>
  <c r="N60"/>
  <c r="O60" s="1"/>
  <c r="F61"/>
  <c r="O64"/>
  <c r="O80"/>
  <c r="O65" i="56"/>
  <c r="V62" i="55"/>
  <c r="V66"/>
  <c r="O66"/>
  <c r="V94"/>
  <c r="O94"/>
  <c r="O15" i="56"/>
  <c r="V36"/>
  <c r="V38"/>
  <c r="O47"/>
  <c r="V52"/>
  <c r="V54"/>
  <c r="V59"/>
  <c r="V86"/>
  <c r="V94"/>
  <c r="V68" i="57"/>
  <c r="V13" i="58"/>
  <c r="O17" i="55"/>
  <c r="V17"/>
  <c r="V28"/>
  <c r="V44"/>
  <c r="V60"/>
  <c r="V90"/>
  <c r="V11" i="56"/>
  <c r="V18"/>
  <c r="O18"/>
  <c r="V27"/>
  <c r="O32"/>
  <c r="V32"/>
  <c r="V34"/>
  <c r="O34"/>
  <c r="V48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76"/>
  <c r="O84"/>
  <c r="O5" i="56"/>
  <c r="O21"/>
  <c r="O37"/>
  <c r="O53"/>
  <c r="O61"/>
  <c r="O69"/>
  <c r="O77"/>
  <c r="O93"/>
  <c r="V70" i="55"/>
  <c r="O70"/>
  <c r="O78"/>
  <c r="V86"/>
  <c r="O86"/>
  <c r="O7" i="56"/>
  <c r="V14"/>
  <c r="O23"/>
  <c r="V28"/>
  <c r="V30"/>
  <c r="V39"/>
  <c r="V44"/>
  <c r="V58"/>
  <c r="V66"/>
  <c r="O66"/>
  <c r="V74"/>
  <c r="V90"/>
  <c r="V98"/>
  <c r="O44" i="57"/>
  <c r="J99" i="55"/>
  <c r="G6"/>
  <c r="N24"/>
  <c r="O24" s="1"/>
  <c r="N40"/>
  <c r="O40" s="1"/>
  <c r="N56"/>
  <c r="O56" s="1"/>
  <c r="O56" i="56"/>
  <c r="V25" i="58"/>
  <c r="O25"/>
  <c r="V38"/>
  <c r="O57"/>
  <c r="V70"/>
  <c r="V73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82"/>
  <c r="V98"/>
  <c r="V64" i="55"/>
  <c r="V76"/>
  <c r="V80"/>
  <c r="V84"/>
  <c r="V88"/>
  <c r="V92"/>
  <c r="V96"/>
  <c r="F3" i="56"/>
  <c r="F99" s="1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9"/>
  <c r="V93"/>
  <c r="V97"/>
  <c r="N3" i="57"/>
  <c r="V33" i="58"/>
  <c r="V49"/>
  <c r="V97"/>
  <c r="N3" i="56"/>
  <c r="G88" i="57"/>
  <c r="N90"/>
  <c r="F91"/>
  <c r="K99" i="58"/>
  <c r="U99"/>
  <c r="F9"/>
  <c r="F17"/>
  <c r="V26"/>
  <c r="V42"/>
  <c r="V58"/>
  <c r="V61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6" i="58" l="1"/>
  <c r="O74"/>
  <c r="O45"/>
  <c r="O29"/>
  <c r="O66"/>
  <c r="O62" i="56"/>
  <c r="O95"/>
  <c r="O3" i="55"/>
  <c r="O87"/>
  <c r="V62" i="56"/>
  <c r="O94"/>
  <c r="O86"/>
  <c r="O74"/>
  <c r="G74" i="55"/>
  <c r="G72"/>
  <c r="O46"/>
  <c r="O30"/>
  <c r="O68"/>
  <c r="O22"/>
  <c r="O85" i="56"/>
  <c r="O78"/>
  <c r="O70"/>
  <c r="O46"/>
  <c r="O58"/>
  <c r="O57"/>
  <c r="O42"/>
  <c r="O38"/>
  <c r="O29"/>
  <c r="O25"/>
  <c r="O22"/>
  <c r="O14"/>
  <c r="O6"/>
  <c r="O71" i="55"/>
  <c r="G51"/>
  <c r="O51" s="1"/>
  <c r="O27"/>
  <c r="O12"/>
  <c r="E99"/>
  <c r="V3"/>
  <c r="O14"/>
  <c r="O65" i="58"/>
  <c r="G90" i="57"/>
  <c r="V90" s="1"/>
  <c r="G58"/>
  <c r="V58" s="1"/>
  <c r="O93" i="58"/>
  <c r="G91"/>
  <c r="G59"/>
  <c r="G43"/>
  <c r="V43" s="1"/>
  <c r="G27"/>
  <c r="G11"/>
  <c r="V11" s="1"/>
  <c r="E99"/>
  <c r="O81"/>
  <c r="V75"/>
  <c r="V66"/>
  <c r="O53"/>
  <c r="O41"/>
  <c r="O17"/>
  <c r="O24" i="57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l="1"/>
  <c r="V74"/>
  <c r="V72"/>
  <c r="O72"/>
  <c r="V51"/>
  <c r="O4" i="56"/>
  <c r="O8"/>
  <c r="O11" i="58"/>
  <c r="V45" i="57"/>
  <c r="V91" i="58"/>
  <c r="O91"/>
  <c r="O59"/>
  <c r="V59"/>
  <c r="O43"/>
  <c r="V27"/>
  <c r="O27"/>
  <c r="O77" i="57"/>
  <c r="O61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DI5" i="54"/>
  <c r="E5" i="40" s="1"/>
  <c r="BF17" i="54"/>
  <c r="BF30"/>
  <c r="BF49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CW16"/>
  <c r="CP44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<sst xmlns="http://schemas.openxmlformats.org/spreadsheetml/2006/main" count="8748" uniqueCount="528">
  <si>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</si>
  <si>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</si>
  <si>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</si>
  <si>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</si>
  <si>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</si>
  <si>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</si>
  <si>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</si>
  <si>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</si>
  <si>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</si>
  <si>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</si>
  <si>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</si>
  <si>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</si>
  <si>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</si>
  <si>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</si>
  <si>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</si>
  <si>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</si>
  <si>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</si>
  <si>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</si>
  <si>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</si>
  <si>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</si>
  <si>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</si>
  <si>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</si>
  <si>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</si>
  <si>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</si>
  <si>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</si>
  <si>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</si>
  <si>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</si>
  <si>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</si>
  <si>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</si>
  <si>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</si>
  <si>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</si>
  <si>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</si>
  <si>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</si>
  <si>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</si>
  <si>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</si>
  <si>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</si>
  <si>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</si>
  <si>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</si>
  <si>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</si>
  <si>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</si>
  <si>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</si>
  <si>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</si>
  <si>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</si>
  <si>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</si>
  <si>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</si>
  <si>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</si>
  <si>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</si>
  <si>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</si>
  <si>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</si>
  <si>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</si>
  <si>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</si>
  <si>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</si>
  <si>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</si>
  <si>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</si>
  <si>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</si>
  <si>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</si>
  <si>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</si>
  <si>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</si>
  <si>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</si>
  <si>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</si>
  <si>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</si>
  <si>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</si>
  <si>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</si>
  <si>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</si>
  <si>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</si>
  <si>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</si>
  <si>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</si>
  <si>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</si>
  <si>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</si>
  <si>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</si>
  <si>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</si>
  <si>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</si>
  <si>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</si>
  <si>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</si>
  <si>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</si>
  <si>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</si>
  <si>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</si>
  <si>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</si>
  <si>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</si>
  <si>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</si>
  <si>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</si>
  <si>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</si>
  <si>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</si>
  <si>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</si>
  <si>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</si>
  <si>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</si>
  <si>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</si>
  <si>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</si>
  <si>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</si>
  <si>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</si>
  <si>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</si>
  <si>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</si>
  <si>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</si>
  <si>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</si>
  <si>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</si>
  <si>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</si>
  <si>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</si>
  <si>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</si>
  <si>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</si>
  <si>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</si>
  <si>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</si>
  <si>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</si>
  <si>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</si>
  <si>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</si>
  <si>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</si>
  <si>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</si>
  <si>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</si>
  <si>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</si>
  <si>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</si>
  <si>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</si>
  <si>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</si>
  <si>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</si>
  <si>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</si>
  <si>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</si>
  <si>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</si>
  <si>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</si>
  <si>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</si>
  <si>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</si>
  <si>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</si>
  <si>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</si>
  <si>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</si>
  <si>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</si>
  <si>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</si>
  <si>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</si>
  <si>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</si>
  <si>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</si>
  <si>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</si>
  <si>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</si>
  <si>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</si>
  <si>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</si>
  <si>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</si>
  <si>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</si>
  <si>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</si>
  <si>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</si>
  <si>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</si>
  <si>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</si>
  <si>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</si>
  <si>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</si>
  <si>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</si>
  <si>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</si>
  <si>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</si>
  <si>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</si>
  <si>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</si>
  <si>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</si>
  <si>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</si>
  <si>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</si>
  <si>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</si>
  <si>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</si>
  <si>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</si>
  <si>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</si>
  <si>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</si>
  <si>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</si>
  <si>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</si>
  <si>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</si>
  <si>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</si>
  <si>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</si>
  <si>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</si>
  <si>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</si>
  <si>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</si>
  <si>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</si>
  <si>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</si>
  <si>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</si>
  <si>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</si>
  <si>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</si>
  <si>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</si>
  <si>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</si>
  <si>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</si>
  <si>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</si>
  <si>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</si>
  <si>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</si>
  <si>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</si>
  <si>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</si>
  <si>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</si>
  <si>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</si>
  <si>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</si>
  <si>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</si>
  <si>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</si>
  <si>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</si>
  <si>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</si>
  <si>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</si>
  <si>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</si>
  <si>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</si>
  <si>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</si>
  <si>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</si>
  <si>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</si>
  <si>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</si>
  <si>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</si>
  <si>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</si>
  <si>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</si>
  <si>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</si>
  <si>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</si>
  <si>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</si>
  <si>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</si>
  <si>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</si>
  <si>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</si>
  <si>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</si>
  <si>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</si>
  <si>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</si>
  <si>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</si>
  <si>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</si>
  <si>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</si>
  <si>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</si>
  <si>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</si>
  <si>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</si>
  <si>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</si>
  <si>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</si>
  <si>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</si>
  <si>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</si>
  <si>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</si>
  <si>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</si>
  <si>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</si>
  <si>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</si>
  <si>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</si>
  <si>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</si>
  <si>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</si>
  <si>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</si>
  <si>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</si>
  <si>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</si>
  <si>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</si>
  <si>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</si>
  <si>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</si>
  <si>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</si>
  <si>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</si>
  <si>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</si>
  <si>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</si>
  <si>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</si>
  <si>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</si>
  <si>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</si>
  <si>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</si>
  <si>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</si>
  <si>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</si>
  <si>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</si>
  <si>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</si>
  <si>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</si>
  <si>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</si>
  <si>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</si>
  <si>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</si>
  <si>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</si>
  <si>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</si>
  <si>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</si>
  <si>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</si>
  <si>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</si>
  <si>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</si>
  <si>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</si>
  <si>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</si>
  <si>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</si>
  <si>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</si>
  <si>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</si>
  <si>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</si>
  <si>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</si>
  <si>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</si>
  <si>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</si>
  <si>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</si>
  <si>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</si>
  <si>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</si>
  <si>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</si>
  <si>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</si>
  <si>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</si>
  <si>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</si>
  <si>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</si>
  <si>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</si>
  <si>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</si>
  <si>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</si>
  <si>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</si>
  <si>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</si>
  <si>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</si>
  <si>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</si>
  <si>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</si>
  <si>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</si>
  <si>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</si>
  <si>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</si>
  <si>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</si>
  <si>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</si>
  <si>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</si>
  <si>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</si>
  <si>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</si>
  <si>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</si>
  <si>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</si>
  <si>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</si>
  <si>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</si>
  <si>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</si>
  <si>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</si>
  <si>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</si>
  <si>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</si>
  <si>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</si>
  <si>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</si>
  <si>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</si>
  <si>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</si>
  <si>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</si>
  <si>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</si>
  <si>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</si>
  <si>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</si>
  <si>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</si>
  <si>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</si>
  <si>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</si>
  <si>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</si>
  <si>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</si>
  <si>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</si>
  <si>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</si>
  <si>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</si>
  <si>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</si>
  <si>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</si>
  <si>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</si>
  <si>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</si>
  <si>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</si>
  <si>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</si>
  <si>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</si>
  <si>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</si>
  <si>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</si>
  <si>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</si>
  <si>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</si>
  <si>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</si>
  <si>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</si>
  <si>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</si>
  <si>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</si>
  <si>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</si>
  <si>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</si>
  <si>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</si>
  <si>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</si>
  <si>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</si>
  <si>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</si>
  <si>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</si>
  <si>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</si>
  <si>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</si>
  <si>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</si>
  <si>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</si>
  <si>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</si>
  <si>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</si>
  <si>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</si>
  <si>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</si>
  <si>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</si>
  <si>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</si>
  <si>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</si>
  <si>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</si>
  <si>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</si>
  <si>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</si>
  <si>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</si>
  <si>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</si>
  <si>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</si>
  <si>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</si>
  <si>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</si>
  <si>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</si>
  <si>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</si>
  <si>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</si>
  <si>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</si>
  <si>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</si>
  <si>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</si>
  <si>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</si>
  <si>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</si>
  <si>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</si>
  <si>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</si>
  <si>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</si>
  <si>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</si>
  <si>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</si>
  <si>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</si>
  <si>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</si>
  <si>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</si>
  <si>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</si>
  <si>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</si>
  <si>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</si>
  <si>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</si>
  <si>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</si>
  <si>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</si>
  <si>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</si>
  <si>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</si>
  <si>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</si>
  <si>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</si>
  <si>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</si>
  <si>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</si>
  <si>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</si>
  <si>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</si>
  <si>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</si>
  <si>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</si>
  <si>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</si>
  <si>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</si>
  <si>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</si>
  <si>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</si>
  <si>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</si>
  <si>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</si>
  <si>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</si>
  <si>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</si>
  <si>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</si>
  <si>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</si>
  <si>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</si>
  <si>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</si>
  <si>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</si>
  <si>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</si>
  <si>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</si>
  <si>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</si>
  <si>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</si>
  <si>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</si>
  <si>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</si>
  <si>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</si>
  <si>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</si>
  <si>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</si>
  <si>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</si>
  <si>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</si>
  <si>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</si>
  <si>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</si>
  <si>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</si>
  <si>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</si>
  <si>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</si>
  <si>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</si>
  <si>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</si>
  <si>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</si>
  <si>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</si>
  <si>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</si>
  <si>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</si>
  <si>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</si>
  <si>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</si>
  <si>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</si>
  <si>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</si>
  <si>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</si>
  <si>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</si>
  <si>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</si>
  <si>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</si>
  <si>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</si>
  <si>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</si>
  <si>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</si>
  <si>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</si>
  <si>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</si>
  <si>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</si>
  <si>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</si>
  <si>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</si>
  <si>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</si>
  <si>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</si>
  <si>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</si>
  <si>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</si>
  <si>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</si>
  <si>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</si>
  <si>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</si>
  <si>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</si>
  <si>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</si>
  <si>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</si>
  <si>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</si>
  <si>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</si>
  <si>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</si>
  <si>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</si>
  <si>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</si>
  <si>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</si>
  <si>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</si>
  <si>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</si>
  <si>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</si>
  <si>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</si>
  <si>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</si>
  <si>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</si>
  <si>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</si>
  <si>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</si>
  <si>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</si>
  <si>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</si>
  <si>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</si>
  <si>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</si>
  <si>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</si>
  <si>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</si>
  <si>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</si>
  <si>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</si>
  <si>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</si>
  <si>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</si>
  <si>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</si>
  <si>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</si>
  <si>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</si>
  <si>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</si>
  <si>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</si>
  <si>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</si>
  <si>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</si>
  <si>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</si>
  <si>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</si>
  <si>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</si>
  <si>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</si>
  <si>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</si>
  <si>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</si>
  <si>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</si>
  <si>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</si>
  <si>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</si>
  <si>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</si>
  <si>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</si>
  <si>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</si>
  <si>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</si>
  <si>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</si>
  <si>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</si>
  <si>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</si>
  <si>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</si>
  <si>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</si>
  <si>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</si>
  <si>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</si>
  <si>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</si>
  <si>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</si>
  <si>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</si>
  <si>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</si>
  <si>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</si>
  <si>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</si>
  <si>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</si>
  <si>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</si>
  <si>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</si>
  <si>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</si>
  <si>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</si>
  <si>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</si>
  <si>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</si>
  <si>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</si>
  <si>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</si>
  <si>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</si>
  <si>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</si>
  <si>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</si>
  <si>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</si>
  <si>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</si>
  <si>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</si>
  <si>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49IS2023/06/06</t>
  </si>
  <si>
    <t>TANGEDCO</t>
  </si>
  <si>
    <t>SOLAPUR_SOLAR</t>
  </si>
  <si>
    <t>TS1PL_BKN</t>
  </si>
  <si>
    <t>VL-CPP 1215</t>
  </si>
  <si>
    <t>Meghalaya_Ben</t>
  </si>
  <si>
    <t>SKS Raigarh</t>
  </si>
  <si>
    <t>SHPPBPL</t>
  </si>
  <si>
    <t>B_S_ISPAT_MH</t>
  </si>
  <si>
    <t>ASIL_UP</t>
  </si>
  <si>
    <t>JPNIGRIE_JNSTPP</t>
  </si>
  <si>
    <t>ITCWIND</t>
  </si>
  <si>
    <t>HP-GOVT</t>
  </si>
  <si>
    <t>CHANJUII</t>
  </si>
  <si>
    <t>KWHEP</t>
  </si>
  <si>
    <t>HP</t>
  </si>
  <si>
    <t>SAPU1234</t>
  </si>
  <si>
    <t>KAMENG</t>
  </si>
  <si>
    <t>JPL</t>
  </si>
  <si>
    <t>AMBASTL</t>
  </si>
  <si>
    <t>IPCL_WB</t>
  </si>
  <si>
    <t>GBHHPL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</si>
</sst>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35.07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36.93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36.93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-8.4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-8.4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30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-7.2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30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-7.2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30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-7.2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30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-7.2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30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-7.2</v>
          </cell>
          <cell r="K55">
            <v>30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30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-7.2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30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-7.2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30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-7.2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30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-7.2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30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-7.2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30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-7.2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30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-7.2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30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-7.2</v>
          </cell>
          <cell r="K63">
            <v>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30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-7.2</v>
          </cell>
          <cell r="K64">
            <v>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30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-7.2</v>
          </cell>
          <cell r="K65">
            <v>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30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-7.2</v>
          </cell>
          <cell r="K66">
            <v>30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30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-7.2</v>
          </cell>
          <cell r="K67">
            <v>30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30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-7.2</v>
          </cell>
          <cell r="K68">
            <v>30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30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-7.2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30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-7.2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30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-7.2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30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-7.2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30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-7.2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30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-7.2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30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-7.2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30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-7.2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30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-7.2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60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100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120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190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240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295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295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45083</v>
      </c>
      <c r="C1" s="46"/>
    </row>
    <row r="2" spans="1:3">
      <c r="A2" s="171">
        <v>45083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234</v>
      </c>
    </row>
    <row r="9" spans="1:3">
      <c r="A9" s="46" t="s">
        <v>477</v>
      </c>
      <c r="B9" s="180">
        <v>45093.43849537037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45083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26.3</v>
      </c>
      <c r="C3" s="178">
        <v>26.3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10.972360000000002</v>
      </c>
      <c r="J3" s="21">
        <f>C3*E3/100</f>
        <v>6.1357899999999992</v>
      </c>
      <c r="K3" s="21">
        <f>C3*F3/100</f>
        <v>7.9136699999999998</v>
      </c>
      <c r="L3" s="21">
        <f>C3*G3/100</f>
        <v>1.2781800000000001</v>
      </c>
      <c r="M3" s="159">
        <f>SUM(I3:L3)</f>
        <v>26.3</v>
      </c>
      <c r="N3" s="22"/>
      <c r="P3" s="37">
        <f t="shared" ref="P3:P34" si="1">I3</f>
        <v>10.972360000000002</v>
      </c>
      <c r="Q3" s="37">
        <f t="shared" ref="Q3:Q34" si="2">J3</f>
        <v>6.1357899999999992</v>
      </c>
      <c r="R3" s="37">
        <f t="shared" ref="R3:R34" si="3">K3</f>
        <v>7.9136699999999998</v>
      </c>
      <c r="S3" s="37">
        <f t="shared" ref="S3:S34" si="4">L3</f>
        <v>1.2781800000000001</v>
      </c>
      <c r="T3" s="37">
        <f>SUM(P3:S3)</f>
        <v>26.3</v>
      </c>
    </row>
    <row r="4" spans="1:20">
      <c r="A4" s="8" t="s">
        <v>46</v>
      </c>
      <c r="B4" s="178">
        <v>26.3</v>
      </c>
      <c r="C4" s="178">
        <v>26.3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10.972360000000002</v>
      </c>
      <c r="J4" s="21">
        <f t="shared" ref="J4:J67" si="6">C4*E4/100</f>
        <v>6.1357899999999992</v>
      </c>
      <c r="K4" s="21">
        <f t="shared" ref="K4:K67" si="7">C4*F4/100</f>
        <v>7.9136699999999998</v>
      </c>
      <c r="L4" s="21">
        <f t="shared" ref="L4:L67" si="8">C4*G4/100</f>
        <v>1.2781800000000001</v>
      </c>
      <c r="M4" s="160">
        <f t="shared" ref="M4:M67" si="9">SUM(I4:L4)</f>
        <v>26.3</v>
      </c>
      <c r="N4" s="22"/>
      <c r="P4" s="37">
        <f t="shared" si="1"/>
        <v>10.972360000000002</v>
      </c>
      <c r="Q4" s="37">
        <f t="shared" si="2"/>
        <v>6.1357899999999992</v>
      </c>
      <c r="R4" s="37">
        <f t="shared" si="3"/>
        <v>7.9136699999999998</v>
      </c>
      <c r="S4" s="37">
        <f t="shared" si="4"/>
        <v>1.2781800000000001</v>
      </c>
      <c r="T4" s="37">
        <f t="shared" ref="T4:T67" si="10">SUM(P4:S4)</f>
        <v>26.3</v>
      </c>
    </row>
    <row r="5" spans="1:20">
      <c r="A5" s="8" t="s">
        <v>47</v>
      </c>
      <c r="B5" s="178">
        <v>26.3</v>
      </c>
      <c r="C5" s="178">
        <v>26.3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10.972360000000002</v>
      </c>
      <c r="J5" s="21">
        <f t="shared" si="6"/>
        <v>6.1357899999999992</v>
      </c>
      <c r="K5" s="21">
        <f t="shared" si="7"/>
        <v>7.9136699999999998</v>
      </c>
      <c r="L5" s="21">
        <f t="shared" si="8"/>
        <v>1.2781800000000001</v>
      </c>
      <c r="M5" s="160">
        <f t="shared" si="9"/>
        <v>26.3</v>
      </c>
      <c r="N5" s="22"/>
      <c r="P5" s="37">
        <f t="shared" si="1"/>
        <v>10.972360000000002</v>
      </c>
      <c r="Q5" s="37">
        <f t="shared" si="2"/>
        <v>6.1357899999999992</v>
      </c>
      <c r="R5" s="37">
        <f t="shared" si="3"/>
        <v>7.9136699999999998</v>
      </c>
      <c r="S5" s="37">
        <f t="shared" si="4"/>
        <v>1.2781800000000001</v>
      </c>
      <c r="T5" s="37">
        <f t="shared" si="10"/>
        <v>26.3</v>
      </c>
    </row>
    <row r="6" spans="1:20">
      <c r="A6" s="8" t="s">
        <v>48</v>
      </c>
      <c r="B6" s="178">
        <v>26.3</v>
      </c>
      <c r="C6" s="178">
        <v>26.3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10.972360000000002</v>
      </c>
      <c r="J6" s="21">
        <f t="shared" si="6"/>
        <v>6.1357899999999992</v>
      </c>
      <c r="K6" s="21">
        <f t="shared" si="7"/>
        <v>7.9136699999999998</v>
      </c>
      <c r="L6" s="21">
        <f t="shared" si="8"/>
        <v>1.2781800000000001</v>
      </c>
      <c r="M6" s="160">
        <f t="shared" si="9"/>
        <v>26.3</v>
      </c>
      <c r="N6" s="22"/>
      <c r="P6" s="37">
        <f t="shared" si="1"/>
        <v>10.972360000000002</v>
      </c>
      <c r="Q6" s="37">
        <f t="shared" si="2"/>
        <v>6.1357899999999992</v>
      </c>
      <c r="R6" s="37">
        <f t="shared" si="3"/>
        <v>7.9136699999999998</v>
      </c>
      <c r="S6" s="37">
        <f t="shared" si="4"/>
        <v>1.2781800000000001</v>
      </c>
      <c r="T6" s="37">
        <f t="shared" si="10"/>
        <v>26.3</v>
      </c>
    </row>
    <row r="7" spans="1:20">
      <c r="A7" s="8" t="s">
        <v>49</v>
      </c>
      <c r="B7" s="178">
        <v>26.3</v>
      </c>
      <c r="C7" s="178">
        <v>26.3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10.972360000000002</v>
      </c>
      <c r="J7" s="21">
        <f t="shared" si="6"/>
        <v>6.1357899999999992</v>
      </c>
      <c r="K7" s="21">
        <f t="shared" si="7"/>
        <v>7.9136699999999998</v>
      </c>
      <c r="L7" s="21">
        <f t="shared" si="8"/>
        <v>1.2781800000000001</v>
      </c>
      <c r="M7" s="160">
        <f t="shared" si="9"/>
        <v>26.3</v>
      </c>
      <c r="N7" s="22"/>
      <c r="P7" s="37">
        <f t="shared" si="1"/>
        <v>10.972360000000002</v>
      </c>
      <c r="Q7" s="37">
        <f t="shared" si="2"/>
        <v>6.1357899999999992</v>
      </c>
      <c r="R7" s="37">
        <f t="shared" si="3"/>
        <v>7.9136699999999998</v>
      </c>
      <c r="S7" s="37">
        <f t="shared" si="4"/>
        <v>1.2781800000000001</v>
      </c>
      <c r="T7" s="37">
        <f t="shared" si="10"/>
        <v>26.3</v>
      </c>
    </row>
    <row r="8" spans="1:20">
      <c r="A8" s="8" t="s">
        <v>50</v>
      </c>
      <c r="B8" s="178">
        <v>26.3</v>
      </c>
      <c r="C8" s="178">
        <v>26.3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10.972360000000002</v>
      </c>
      <c r="J8" s="21">
        <f t="shared" si="6"/>
        <v>6.1357899999999992</v>
      </c>
      <c r="K8" s="21">
        <f t="shared" si="7"/>
        <v>7.9136699999999998</v>
      </c>
      <c r="L8" s="21">
        <f t="shared" si="8"/>
        <v>1.2781800000000001</v>
      </c>
      <c r="M8" s="160">
        <f t="shared" si="9"/>
        <v>26.3</v>
      </c>
      <c r="N8" s="22"/>
      <c r="P8" s="37">
        <f t="shared" si="1"/>
        <v>10.972360000000002</v>
      </c>
      <c r="Q8" s="37">
        <f t="shared" si="2"/>
        <v>6.1357899999999992</v>
      </c>
      <c r="R8" s="37">
        <f t="shared" si="3"/>
        <v>7.9136699999999998</v>
      </c>
      <c r="S8" s="37">
        <f t="shared" si="4"/>
        <v>1.2781800000000001</v>
      </c>
      <c r="T8" s="37">
        <f t="shared" si="10"/>
        <v>26.3</v>
      </c>
    </row>
    <row r="9" spans="1:20">
      <c r="A9" s="8" t="s">
        <v>51</v>
      </c>
      <c r="B9" s="178">
        <v>26.3</v>
      </c>
      <c r="C9" s="178">
        <v>26.3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10.972360000000002</v>
      </c>
      <c r="J9" s="21">
        <f t="shared" si="6"/>
        <v>6.1357899999999992</v>
      </c>
      <c r="K9" s="21">
        <f t="shared" si="7"/>
        <v>7.9136699999999998</v>
      </c>
      <c r="L9" s="21">
        <f t="shared" si="8"/>
        <v>1.2781800000000001</v>
      </c>
      <c r="M9" s="160">
        <f t="shared" si="9"/>
        <v>26.3</v>
      </c>
      <c r="N9" s="22"/>
      <c r="P9" s="37">
        <f t="shared" si="1"/>
        <v>10.972360000000002</v>
      </c>
      <c r="Q9" s="37">
        <f t="shared" si="2"/>
        <v>6.1357899999999992</v>
      </c>
      <c r="R9" s="37">
        <f t="shared" si="3"/>
        <v>7.9136699999999998</v>
      </c>
      <c r="S9" s="37">
        <f t="shared" si="4"/>
        <v>1.2781800000000001</v>
      </c>
      <c r="T9" s="37">
        <f t="shared" si="10"/>
        <v>26.3</v>
      </c>
    </row>
    <row r="10" spans="1:20">
      <c r="A10" s="8" t="s">
        <v>52</v>
      </c>
      <c r="B10" s="178">
        <v>26.3</v>
      </c>
      <c r="C10" s="178">
        <v>26.3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10.972360000000002</v>
      </c>
      <c r="J10" s="21">
        <f t="shared" si="6"/>
        <v>6.1357899999999992</v>
      </c>
      <c r="K10" s="21">
        <f t="shared" si="7"/>
        <v>7.9136699999999998</v>
      </c>
      <c r="L10" s="21">
        <f t="shared" si="8"/>
        <v>1.2781800000000001</v>
      </c>
      <c r="M10" s="160">
        <f t="shared" si="9"/>
        <v>26.3</v>
      </c>
      <c r="N10" s="22"/>
      <c r="P10" s="37">
        <f t="shared" si="1"/>
        <v>10.972360000000002</v>
      </c>
      <c r="Q10" s="37">
        <f t="shared" si="2"/>
        <v>6.1357899999999992</v>
      </c>
      <c r="R10" s="37">
        <f t="shared" si="3"/>
        <v>7.9136699999999998</v>
      </c>
      <c r="S10" s="37">
        <f t="shared" si="4"/>
        <v>1.2781800000000001</v>
      </c>
      <c r="T10" s="37">
        <f t="shared" si="10"/>
        <v>26.3</v>
      </c>
    </row>
    <row r="11" spans="1:20">
      <c r="A11" s="8" t="s">
        <v>53</v>
      </c>
      <c r="B11" s="178">
        <v>26.3</v>
      </c>
      <c r="C11" s="178">
        <v>26.3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10.972360000000002</v>
      </c>
      <c r="J11" s="21">
        <f t="shared" si="6"/>
        <v>6.1357899999999992</v>
      </c>
      <c r="K11" s="21">
        <f t="shared" si="7"/>
        <v>7.9136699999999998</v>
      </c>
      <c r="L11" s="21">
        <f t="shared" si="8"/>
        <v>1.2781800000000001</v>
      </c>
      <c r="M11" s="160">
        <f t="shared" si="9"/>
        <v>26.3</v>
      </c>
      <c r="N11" s="22"/>
      <c r="P11" s="37">
        <f t="shared" si="1"/>
        <v>10.972360000000002</v>
      </c>
      <c r="Q11" s="37">
        <f t="shared" si="2"/>
        <v>6.1357899999999992</v>
      </c>
      <c r="R11" s="37">
        <f t="shared" si="3"/>
        <v>7.9136699999999998</v>
      </c>
      <c r="S11" s="37">
        <f t="shared" si="4"/>
        <v>1.2781800000000001</v>
      </c>
      <c r="T11" s="37">
        <f t="shared" si="10"/>
        <v>26.3</v>
      </c>
    </row>
    <row r="12" spans="1:20">
      <c r="A12" s="8" t="s">
        <v>54</v>
      </c>
      <c r="B12" s="178">
        <v>26.3</v>
      </c>
      <c r="C12" s="178">
        <v>26.3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10.972360000000002</v>
      </c>
      <c r="J12" s="21">
        <f t="shared" si="6"/>
        <v>6.1357899999999992</v>
      </c>
      <c r="K12" s="21">
        <f t="shared" si="7"/>
        <v>7.9136699999999998</v>
      </c>
      <c r="L12" s="21">
        <f t="shared" si="8"/>
        <v>1.2781800000000001</v>
      </c>
      <c r="M12" s="160">
        <f t="shared" si="9"/>
        <v>26.3</v>
      </c>
      <c r="N12" s="22"/>
      <c r="P12" s="37">
        <f t="shared" si="1"/>
        <v>10.972360000000002</v>
      </c>
      <c r="Q12" s="37">
        <f t="shared" si="2"/>
        <v>6.1357899999999992</v>
      </c>
      <c r="R12" s="37">
        <f t="shared" si="3"/>
        <v>7.9136699999999998</v>
      </c>
      <c r="S12" s="37">
        <f t="shared" si="4"/>
        <v>1.2781800000000001</v>
      </c>
      <c r="T12" s="37">
        <f t="shared" si="10"/>
        <v>26.3</v>
      </c>
    </row>
    <row r="13" spans="1:20">
      <c r="A13" s="8" t="s">
        <v>55</v>
      </c>
      <c r="B13" s="178">
        <v>26.3</v>
      </c>
      <c r="C13" s="178">
        <v>26.3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10.972360000000002</v>
      </c>
      <c r="J13" s="21">
        <f t="shared" si="6"/>
        <v>6.1357899999999992</v>
      </c>
      <c r="K13" s="21">
        <f t="shared" si="7"/>
        <v>7.9136699999999998</v>
      </c>
      <c r="L13" s="21">
        <f t="shared" si="8"/>
        <v>1.2781800000000001</v>
      </c>
      <c r="M13" s="160">
        <f t="shared" si="9"/>
        <v>26.3</v>
      </c>
      <c r="N13" s="22"/>
      <c r="P13" s="37">
        <f t="shared" si="1"/>
        <v>10.972360000000002</v>
      </c>
      <c r="Q13" s="37">
        <f t="shared" si="2"/>
        <v>6.1357899999999992</v>
      </c>
      <c r="R13" s="37">
        <f t="shared" si="3"/>
        <v>7.9136699999999998</v>
      </c>
      <c r="S13" s="37">
        <f t="shared" si="4"/>
        <v>1.2781800000000001</v>
      </c>
      <c r="T13" s="37">
        <f t="shared" si="10"/>
        <v>26.3</v>
      </c>
    </row>
    <row r="14" spans="1:20">
      <c r="A14" s="8" t="s">
        <v>56</v>
      </c>
      <c r="B14" s="178">
        <v>26.3</v>
      </c>
      <c r="C14" s="178">
        <v>26.3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10.972360000000002</v>
      </c>
      <c r="J14" s="21">
        <f t="shared" si="6"/>
        <v>6.1357899999999992</v>
      </c>
      <c r="K14" s="21">
        <f t="shared" si="7"/>
        <v>7.9136699999999998</v>
      </c>
      <c r="L14" s="21">
        <f t="shared" si="8"/>
        <v>1.2781800000000001</v>
      </c>
      <c r="M14" s="160">
        <f t="shared" si="9"/>
        <v>26.3</v>
      </c>
      <c r="N14" s="22"/>
      <c r="P14" s="37">
        <f t="shared" si="1"/>
        <v>10.972360000000002</v>
      </c>
      <c r="Q14" s="37">
        <f t="shared" si="2"/>
        <v>6.1357899999999992</v>
      </c>
      <c r="R14" s="37">
        <f t="shared" si="3"/>
        <v>7.9136699999999998</v>
      </c>
      <c r="S14" s="37">
        <f t="shared" si="4"/>
        <v>1.2781800000000001</v>
      </c>
      <c r="T14" s="37">
        <f t="shared" si="10"/>
        <v>26.3</v>
      </c>
    </row>
    <row r="15" spans="1:20">
      <c r="A15" s="8" t="s">
        <v>57</v>
      </c>
      <c r="B15" s="178">
        <v>26.3</v>
      </c>
      <c r="C15" s="178">
        <v>26.3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10.972360000000002</v>
      </c>
      <c r="J15" s="21">
        <f t="shared" si="6"/>
        <v>6.1357899999999992</v>
      </c>
      <c r="K15" s="21">
        <f t="shared" si="7"/>
        <v>7.9136699999999998</v>
      </c>
      <c r="L15" s="21">
        <f t="shared" si="8"/>
        <v>1.2781800000000001</v>
      </c>
      <c r="M15" s="160">
        <f t="shared" si="9"/>
        <v>26.3</v>
      </c>
      <c r="N15" s="22"/>
      <c r="P15" s="37">
        <f t="shared" si="1"/>
        <v>10.972360000000002</v>
      </c>
      <c r="Q15" s="37">
        <f t="shared" si="2"/>
        <v>6.1357899999999992</v>
      </c>
      <c r="R15" s="37">
        <f t="shared" si="3"/>
        <v>7.9136699999999998</v>
      </c>
      <c r="S15" s="37">
        <f t="shared" si="4"/>
        <v>1.2781800000000001</v>
      </c>
      <c r="T15" s="37">
        <f t="shared" si="10"/>
        <v>26.3</v>
      </c>
    </row>
    <row r="16" spans="1:20">
      <c r="A16" s="8" t="s">
        <v>58</v>
      </c>
      <c r="B16" s="178">
        <v>26.3</v>
      </c>
      <c r="C16" s="178">
        <v>26.3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10.972360000000002</v>
      </c>
      <c r="J16" s="21">
        <f t="shared" si="6"/>
        <v>6.1357899999999992</v>
      </c>
      <c r="K16" s="21">
        <f t="shared" si="7"/>
        <v>7.9136699999999998</v>
      </c>
      <c r="L16" s="21">
        <f t="shared" si="8"/>
        <v>1.2781800000000001</v>
      </c>
      <c r="M16" s="160">
        <f t="shared" si="9"/>
        <v>26.3</v>
      </c>
      <c r="N16" s="22"/>
      <c r="P16" s="37">
        <f t="shared" si="1"/>
        <v>10.972360000000002</v>
      </c>
      <c r="Q16" s="37">
        <f t="shared" si="2"/>
        <v>6.1357899999999992</v>
      </c>
      <c r="R16" s="37">
        <f t="shared" si="3"/>
        <v>7.9136699999999998</v>
      </c>
      <c r="S16" s="37">
        <f t="shared" si="4"/>
        <v>1.2781800000000001</v>
      </c>
      <c r="T16" s="37">
        <f t="shared" si="10"/>
        <v>26.3</v>
      </c>
    </row>
    <row r="17" spans="1:20">
      <c r="A17" s="8" t="s">
        <v>59</v>
      </c>
      <c r="B17" s="178">
        <v>26.3</v>
      </c>
      <c r="C17" s="178">
        <v>26.3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10.972360000000002</v>
      </c>
      <c r="J17" s="21">
        <f t="shared" si="6"/>
        <v>6.1357899999999992</v>
      </c>
      <c r="K17" s="21">
        <f t="shared" si="7"/>
        <v>7.9136699999999998</v>
      </c>
      <c r="L17" s="21">
        <f t="shared" si="8"/>
        <v>1.2781800000000001</v>
      </c>
      <c r="M17" s="160">
        <f t="shared" si="9"/>
        <v>26.3</v>
      </c>
      <c r="N17" s="22"/>
      <c r="P17" s="37">
        <f t="shared" si="1"/>
        <v>10.972360000000002</v>
      </c>
      <c r="Q17" s="37">
        <f t="shared" si="2"/>
        <v>6.1357899999999992</v>
      </c>
      <c r="R17" s="37">
        <f t="shared" si="3"/>
        <v>7.9136699999999998</v>
      </c>
      <c r="S17" s="37">
        <f t="shared" si="4"/>
        <v>1.2781800000000001</v>
      </c>
      <c r="T17" s="37">
        <f t="shared" si="10"/>
        <v>26.3</v>
      </c>
    </row>
    <row r="18" spans="1:20">
      <c r="A18" s="8" t="s">
        <v>60</v>
      </c>
      <c r="B18" s="178">
        <v>26.3</v>
      </c>
      <c r="C18" s="178">
        <v>26.3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10.972360000000002</v>
      </c>
      <c r="J18" s="21">
        <f t="shared" si="6"/>
        <v>6.1357899999999992</v>
      </c>
      <c r="K18" s="21">
        <f t="shared" si="7"/>
        <v>7.9136699999999998</v>
      </c>
      <c r="L18" s="21">
        <f t="shared" si="8"/>
        <v>1.2781800000000001</v>
      </c>
      <c r="M18" s="160">
        <f t="shared" si="9"/>
        <v>26.3</v>
      </c>
      <c r="N18" s="22"/>
      <c r="P18" s="37">
        <f t="shared" si="1"/>
        <v>10.972360000000002</v>
      </c>
      <c r="Q18" s="37">
        <f t="shared" si="2"/>
        <v>6.1357899999999992</v>
      </c>
      <c r="R18" s="37">
        <f t="shared" si="3"/>
        <v>7.9136699999999998</v>
      </c>
      <c r="S18" s="37">
        <f t="shared" si="4"/>
        <v>1.2781800000000001</v>
      </c>
      <c r="T18" s="37">
        <f t="shared" si="10"/>
        <v>26.3</v>
      </c>
    </row>
    <row r="19" spans="1:20">
      <c r="A19" s="8" t="s">
        <v>61</v>
      </c>
      <c r="B19" s="178">
        <v>26.3</v>
      </c>
      <c r="C19" s="178">
        <v>26.3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10.972360000000002</v>
      </c>
      <c r="J19" s="21">
        <f t="shared" si="6"/>
        <v>6.1357899999999992</v>
      </c>
      <c r="K19" s="21">
        <f t="shared" si="7"/>
        <v>7.9136699999999998</v>
      </c>
      <c r="L19" s="21">
        <f t="shared" si="8"/>
        <v>1.2781800000000001</v>
      </c>
      <c r="M19" s="160">
        <f t="shared" si="9"/>
        <v>26.3</v>
      </c>
      <c r="N19" s="22"/>
      <c r="P19" s="37">
        <f t="shared" si="1"/>
        <v>10.972360000000002</v>
      </c>
      <c r="Q19" s="37">
        <f t="shared" si="2"/>
        <v>6.1357899999999992</v>
      </c>
      <c r="R19" s="37">
        <f t="shared" si="3"/>
        <v>7.9136699999999998</v>
      </c>
      <c r="S19" s="37">
        <f t="shared" si="4"/>
        <v>1.2781800000000001</v>
      </c>
      <c r="T19" s="37">
        <f t="shared" si="10"/>
        <v>26.3</v>
      </c>
    </row>
    <row r="20" spans="1:20">
      <c r="A20" s="8" t="s">
        <v>62</v>
      </c>
      <c r="B20" s="178">
        <v>26.3</v>
      </c>
      <c r="C20" s="178">
        <v>26.3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10.972360000000002</v>
      </c>
      <c r="J20" s="21">
        <f t="shared" si="6"/>
        <v>6.1357899999999992</v>
      </c>
      <c r="K20" s="21">
        <f t="shared" si="7"/>
        <v>7.9136699999999998</v>
      </c>
      <c r="L20" s="21">
        <f t="shared" si="8"/>
        <v>1.2781800000000001</v>
      </c>
      <c r="M20" s="160">
        <f t="shared" si="9"/>
        <v>26.3</v>
      </c>
      <c r="N20" s="22"/>
      <c r="P20" s="37">
        <f t="shared" si="1"/>
        <v>10.972360000000002</v>
      </c>
      <c r="Q20" s="37">
        <f t="shared" si="2"/>
        <v>6.1357899999999992</v>
      </c>
      <c r="R20" s="37">
        <f t="shared" si="3"/>
        <v>7.9136699999999998</v>
      </c>
      <c r="S20" s="37">
        <f t="shared" si="4"/>
        <v>1.2781800000000001</v>
      </c>
      <c r="T20" s="37">
        <f t="shared" si="10"/>
        <v>26.3</v>
      </c>
    </row>
    <row r="21" spans="1:20">
      <c r="A21" s="8" t="s">
        <v>63</v>
      </c>
      <c r="B21" s="178">
        <v>26.3</v>
      </c>
      <c r="C21" s="178">
        <v>26.3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10.972360000000002</v>
      </c>
      <c r="J21" s="21">
        <f t="shared" si="6"/>
        <v>6.1357899999999992</v>
      </c>
      <c r="K21" s="21">
        <f t="shared" si="7"/>
        <v>7.9136699999999998</v>
      </c>
      <c r="L21" s="21">
        <f t="shared" si="8"/>
        <v>1.2781800000000001</v>
      </c>
      <c r="M21" s="160">
        <f t="shared" si="9"/>
        <v>26.3</v>
      </c>
      <c r="N21" s="22"/>
      <c r="P21" s="37">
        <f t="shared" si="1"/>
        <v>10.972360000000002</v>
      </c>
      <c r="Q21" s="37">
        <f t="shared" si="2"/>
        <v>6.1357899999999992</v>
      </c>
      <c r="R21" s="37">
        <f t="shared" si="3"/>
        <v>7.9136699999999998</v>
      </c>
      <c r="S21" s="37">
        <f t="shared" si="4"/>
        <v>1.2781800000000001</v>
      </c>
      <c r="T21" s="37">
        <f t="shared" si="10"/>
        <v>26.3</v>
      </c>
    </row>
    <row r="22" spans="1:20">
      <c r="A22" s="8" t="s">
        <v>64</v>
      </c>
      <c r="B22" s="178">
        <v>26.3</v>
      </c>
      <c r="C22" s="178">
        <v>26.3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10.972360000000002</v>
      </c>
      <c r="J22" s="21">
        <f t="shared" si="6"/>
        <v>6.1357899999999992</v>
      </c>
      <c r="K22" s="21">
        <f t="shared" si="7"/>
        <v>7.9136699999999998</v>
      </c>
      <c r="L22" s="21">
        <f t="shared" si="8"/>
        <v>1.2781800000000001</v>
      </c>
      <c r="M22" s="160">
        <f t="shared" si="9"/>
        <v>26.3</v>
      </c>
      <c r="N22" s="22"/>
      <c r="P22" s="37">
        <f t="shared" si="1"/>
        <v>10.972360000000002</v>
      </c>
      <c r="Q22" s="37">
        <f t="shared" si="2"/>
        <v>6.1357899999999992</v>
      </c>
      <c r="R22" s="37">
        <f t="shared" si="3"/>
        <v>7.9136699999999998</v>
      </c>
      <c r="S22" s="37">
        <f t="shared" si="4"/>
        <v>1.2781800000000001</v>
      </c>
      <c r="T22" s="37">
        <f t="shared" si="10"/>
        <v>26.3</v>
      </c>
    </row>
    <row r="23" spans="1:20">
      <c r="A23" s="8" t="s">
        <v>65</v>
      </c>
      <c r="B23" s="178">
        <v>26.3</v>
      </c>
      <c r="C23" s="178">
        <v>26.3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10.972360000000002</v>
      </c>
      <c r="J23" s="21">
        <f t="shared" si="6"/>
        <v>6.1357899999999992</v>
      </c>
      <c r="K23" s="21">
        <f t="shared" si="7"/>
        <v>7.9136699999999998</v>
      </c>
      <c r="L23" s="21">
        <f t="shared" si="8"/>
        <v>1.2781800000000001</v>
      </c>
      <c r="M23" s="160">
        <f t="shared" si="9"/>
        <v>26.3</v>
      </c>
      <c r="N23" s="22"/>
      <c r="P23" s="37">
        <f t="shared" si="1"/>
        <v>10.972360000000002</v>
      </c>
      <c r="Q23" s="37">
        <f t="shared" si="2"/>
        <v>6.1357899999999992</v>
      </c>
      <c r="R23" s="37">
        <f t="shared" si="3"/>
        <v>7.9136699999999998</v>
      </c>
      <c r="S23" s="37">
        <f t="shared" si="4"/>
        <v>1.2781800000000001</v>
      </c>
      <c r="T23" s="37">
        <f t="shared" si="10"/>
        <v>26.3</v>
      </c>
    </row>
    <row r="24" spans="1:20">
      <c r="A24" s="8" t="s">
        <v>66</v>
      </c>
      <c r="B24" s="178">
        <v>26.3</v>
      </c>
      <c r="C24" s="178">
        <v>26.3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10.972360000000002</v>
      </c>
      <c r="J24" s="21">
        <f t="shared" si="6"/>
        <v>6.1357899999999992</v>
      </c>
      <c r="K24" s="21">
        <f t="shared" si="7"/>
        <v>7.9136699999999998</v>
      </c>
      <c r="L24" s="21">
        <f t="shared" si="8"/>
        <v>1.2781800000000001</v>
      </c>
      <c r="M24" s="160">
        <f t="shared" si="9"/>
        <v>26.3</v>
      </c>
      <c r="N24" s="22"/>
      <c r="P24" s="37">
        <f t="shared" si="1"/>
        <v>10.972360000000002</v>
      </c>
      <c r="Q24" s="37">
        <f t="shared" si="2"/>
        <v>6.1357899999999992</v>
      </c>
      <c r="R24" s="37">
        <f t="shared" si="3"/>
        <v>7.9136699999999998</v>
      </c>
      <c r="S24" s="37">
        <f t="shared" si="4"/>
        <v>1.2781800000000001</v>
      </c>
      <c r="T24" s="37">
        <f t="shared" si="10"/>
        <v>26.3</v>
      </c>
    </row>
    <row r="25" spans="1:20">
      <c r="A25" s="8" t="s">
        <v>67</v>
      </c>
      <c r="B25" s="178">
        <v>26.6</v>
      </c>
      <c r="C25" s="178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60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178">
        <v>26.6</v>
      </c>
      <c r="C26" s="178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60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178">
        <v>26.6</v>
      </c>
      <c r="C27" s="178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60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178">
        <v>26.6</v>
      </c>
      <c r="C28" s="178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60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178">
        <v>26.6</v>
      </c>
      <c r="C29" s="178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60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178">
        <v>26.6</v>
      </c>
      <c r="C30" s="178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60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178">
        <v>26.6</v>
      </c>
      <c r="C31" s="178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60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178">
        <v>26.6</v>
      </c>
      <c r="C32" s="178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60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178">
        <v>26.6</v>
      </c>
      <c r="C33" s="178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60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178">
        <v>26.6</v>
      </c>
      <c r="C34" s="178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60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178">
        <v>26.6</v>
      </c>
      <c r="C35" s="178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60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178">
        <v>26.6</v>
      </c>
      <c r="C36" s="178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60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178">
        <v>26.6</v>
      </c>
      <c r="C37" s="178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60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178">
        <v>26.6</v>
      </c>
      <c r="C38" s="178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60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178">
        <v>26.6</v>
      </c>
      <c r="C39" s="178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60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178">
        <v>26.6</v>
      </c>
      <c r="C40" s="178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60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178">
        <v>26.6</v>
      </c>
      <c r="C41" s="178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60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178">
        <v>26.6</v>
      </c>
      <c r="C42" s="178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60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178">
        <v>26.6</v>
      </c>
      <c r="C43" s="178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60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178">
        <v>26.6</v>
      </c>
      <c r="C44" s="178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60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178">
        <v>26.6</v>
      </c>
      <c r="C45" s="178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60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178">
        <v>26.6</v>
      </c>
      <c r="C46" s="178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60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178">
        <v>26.6</v>
      </c>
      <c r="C47" s="178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60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178">
        <v>26.6</v>
      </c>
      <c r="C48" s="178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60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178">
        <v>26.6</v>
      </c>
      <c r="C49" s="178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60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178">
        <v>26.6</v>
      </c>
      <c r="C50" s="178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60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178">
        <v>26.6</v>
      </c>
      <c r="C51" s="178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60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178">
        <v>26.6</v>
      </c>
      <c r="C52" s="178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60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178">
        <v>26.6</v>
      </c>
      <c r="C53" s="178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60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178">
        <v>26.6</v>
      </c>
      <c r="C54" s="178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60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178">
        <v>26.6</v>
      </c>
      <c r="C55" s="178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60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178">
        <v>26.6</v>
      </c>
      <c r="C56" s="178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60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178">
        <v>26.6</v>
      </c>
      <c r="C57" s="178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60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178">
        <v>26.6</v>
      </c>
      <c r="C58" s="178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60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178">
        <v>26.6</v>
      </c>
      <c r="C59" s="178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60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178">
        <v>26.6</v>
      </c>
      <c r="C60" s="178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60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178">
        <v>26.6</v>
      </c>
      <c r="C61" s="178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60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178">
        <v>26.6</v>
      </c>
      <c r="C62" s="178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60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178">
        <v>26.6</v>
      </c>
      <c r="C63" s="178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60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178">
        <v>26.6</v>
      </c>
      <c r="C64" s="178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60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178">
        <v>26.6</v>
      </c>
      <c r="C65" s="178">
        <v>26.6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11.097519999999999</v>
      </c>
      <c r="J65" s="21">
        <f t="shared" si="6"/>
        <v>6.2057799999999999</v>
      </c>
      <c r="K65" s="21">
        <f t="shared" si="7"/>
        <v>8.0039400000000001</v>
      </c>
      <c r="L65" s="21">
        <f t="shared" si="8"/>
        <v>1.2927600000000001</v>
      </c>
      <c r="M65" s="160">
        <f t="shared" si="9"/>
        <v>26.6</v>
      </c>
      <c r="N65" s="22"/>
      <c r="P65" s="37">
        <f t="shared" si="12"/>
        <v>11.097519999999999</v>
      </c>
      <c r="Q65" s="37">
        <f t="shared" si="13"/>
        <v>6.2057799999999999</v>
      </c>
      <c r="R65" s="37">
        <f t="shared" si="14"/>
        <v>8.0039400000000001</v>
      </c>
      <c r="S65" s="37">
        <f t="shared" si="15"/>
        <v>1.2927600000000001</v>
      </c>
      <c r="T65" s="37">
        <f t="shared" si="10"/>
        <v>26.6</v>
      </c>
    </row>
    <row r="66" spans="1:20">
      <c r="A66" s="8" t="s">
        <v>108</v>
      </c>
      <c r="B66" s="178">
        <v>26.6</v>
      </c>
      <c r="C66" s="178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60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178">
        <v>26.6</v>
      </c>
      <c r="C67" s="178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60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178">
        <v>26.6</v>
      </c>
      <c r="C68" s="178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60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178">
        <v>26.6</v>
      </c>
      <c r="C69" s="178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60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178">
        <v>26.6</v>
      </c>
      <c r="C70" s="178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60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178">
        <v>26.6</v>
      </c>
      <c r="C71" s="178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60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178">
        <v>26.6</v>
      </c>
      <c r="C72" s="178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60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178">
        <v>26.6</v>
      </c>
      <c r="C73" s="178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60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178">
        <v>26.6</v>
      </c>
      <c r="C74" s="178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60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178">
        <v>26.6</v>
      </c>
      <c r="C75" s="178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60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178">
        <v>26.6</v>
      </c>
      <c r="C76" s="178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60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178">
        <v>26.6</v>
      </c>
      <c r="C77" s="178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60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178">
        <v>26.6</v>
      </c>
      <c r="C78" s="178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60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178">
        <v>26.6</v>
      </c>
      <c r="C79" s="178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60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178">
        <v>26.6</v>
      </c>
      <c r="C80" s="178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60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178">
        <v>26.6</v>
      </c>
      <c r="C81" s="178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60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178">
        <v>26.6</v>
      </c>
      <c r="C82" s="178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60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178">
        <v>26.6</v>
      </c>
      <c r="C83" s="178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60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178">
        <v>26.6</v>
      </c>
      <c r="C84" s="178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60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178">
        <v>26.6</v>
      </c>
      <c r="C85" s="178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60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178">
        <v>26.6</v>
      </c>
      <c r="C86" s="178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60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178">
        <v>26.6</v>
      </c>
      <c r="C87" s="178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60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178">
        <v>26.6</v>
      </c>
      <c r="C88" s="178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60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178">
        <v>26.6</v>
      </c>
      <c r="C89" s="178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60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178">
        <v>26.6</v>
      </c>
      <c r="C90" s="178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60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178">
        <v>26.6</v>
      </c>
      <c r="C91" s="178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60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178">
        <v>26.6</v>
      </c>
      <c r="C92" s="178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60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178">
        <v>26.6</v>
      </c>
      <c r="C93" s="178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60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178">
        <v>26.6</v>
      </c>
      <c r="C94" s="178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60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178">
        <v>26.6</v>
      </c>
      <c r="C95" s="178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60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178">
        <v>26.6</v>
      </c>
      <c r="C96" s="178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60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178">
        <v>26.6</v>
      </c>
      <c r="C97" s="178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60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178">
        <v>26.6</v>
      </c>
      <c r="C98" s="178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60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175</v>
      </c>
      <c r="B99" s="20">
        <f t="shared" ref="B99:H99" si="27">SUM(B3:B98)/4000</f>
        <v>0.63674999999999882</v>
      </c>
      <c r="C99" s="20">
        <f t="shared" si="27"/>
        <v>0.63674999999999882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0.26565210000000022</v>
      </c>
      <c r="J99" s="161">
        <f t="shared" ref="J99:M99" si="28">SUM(J3:J98)/4000</f>
        <v>0.14855377500000005</v>
      </c>
      <c r="K99" s="161">
        <f t="shared" si="28"/>
        <v>0.1915980750000004</v>
      </c>
      <c r="L99" s="161">
        <f t="shared" si="28"/>
        <v>3.094605000000002E-2</v>
      </c>
      <c r="M99" s="162">
        <f t="shared" si="28"/>
        <v>0.63674999999999882</v>
      </c>
      <c r="N99" s="23"/>
      <c r="P99" s="37">
        <f>SUM(P3:P98)/4000</f>
        <v>0.26565210000000022</v>
      </c>
      <c r="Q99" s="37">
        <f t="shared" ref="Q99:S99" si="29">SUM(Q3:Q98)/4000</f>
        <v>0.14855377500000005</v>
      </c>
      <c r="R99" s="37">
        <f t="shared" si="29"/>
        <v>0.1915980750000004</v>
      </c>
      <c r="S99" s="37">
        <f t="shared" si="29"/>
        <v>3.094605000000002E-2</v>
      </c>
      <c r="T99" s="37">
        <f t="shared" si="26"/>
        <v>0.6367500000000007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45083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0.14000000000000001</v>
      </c>
      <c r="N3" s="71">
        <v>0</v>
      </c>
      <c r="O3" s="53">
        <v>-95</v>
      </c>
      <c r="P3" s="53">
        <v>0</v>
      </c>
      <c r="Q3" s="53">
        <v>0</v>
      </c>
      <c r="R3" s="53">
        <v>0</v>
      </c>
      <c r="S3" s="72">
        <v>0</v>
      </c>
      <c r="U3" s="73">
        <v>-95</v>
      </c>
      <c r="V3" s="74">
        <v>0.14000000000000001</v>
      </c>
      <c r="W3">
        <v>0</v>
      </c>
      <c r="X3">
        <v>-95</v>
      </c>
      <c r="Y3">
        <v>0.14000000000000001</v>
      </c>
      <c r="Z3">
        <v>0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0.51</v>
      </c>
      <c r="N4" s="73">
        <v>0</v>
      </c>
      <c r="O4" s="46">
        <v>-110</v>
      </c>
      <c r="P4" s="46">
        <v>0</v>
      </c>
      <c r="Q4" s="46">
        <v>0</v>
      </c>
      <c r="R4" s="46">
        <v>0</v>
      </c>
      <c r="S4" s="74">
        <v>0</v>
      </c>
      <c r="U4" s="73">
        <v>-110</v>
      </c>
      <c r="V4" s="74">
        <v>0.51</v>
      </c>
      <c r="W4">
        <v>0</v>
      </c>
      <c r="X4">
        <v>-110</v>
      </c>
      <c r="Y4">
        <v>0.51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-140</v>
      </c>
      <c r="P5" s="46">
        <v>0</v>
      </c>
      <c r="Q5" s="46">
        <v>0</v>
      </c>
      <c r="R5" s="46">
        <v>0</v>
      </c>
      <c r="S5" s="74">
        <v>0</v>
      </c>
      <c r="U5" s="73">
        <v>-140</v>
      </c>
      <c r="V5" s="74">
        <v>0</v>
      </c>
      <c r="W5">
        <v>0</v>
      </c>
      <c r="X5">
        <v>-140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-170</v>
      </c>
      <c r="P6" s="46">
        <v>0</v>
      </c>
      <c r="Q6" s="46">
        <v>0</v>
      </c>
      <c r="R6" s="46">
        <v>0</v>
      </c>
      <c r="S6" s="74">
        <v>0</v>
      </c>
      <c r="U6" s="73">
        <v>-170</v>
      </c>
      <c r="V6" s="74">
        <v>0</v>
      </c>
      <c r="W6">
        <v>0</v>
      </c>
      <c r="X6">
        <v>-170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-160</v>
      </c>
      <c r="P7" s="46">
        <v>0</v>
      </c>
      <c r="Q7" s="46">
        <v>0</v>
      </c>
      <c r="R7" s="46">
        <v>0</v>
      </c>
      <c r="S7" s="74">
        <v>0</v>
      </c>
      <c r="U7" s="73">
        <v>-160</v>
      </c>
      <c r="V7" s="74">
        <v>0</v>
      </c>
      <c r="W7">
        <v>0</v>
      </c>
      <c r="X7">
        <v>-160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-200</v>
      </c>
      <c r="P8" s="46">
        <v>0</v>
      </c>
      <c r="Q8" s="46">
        <v>0</v>
      </c>
      <c r="R8" s="46">
        <v>0</v>
      </c>
      <c r="S8" s="74">
        <v>0</v>
      </c>
      <c r="U8" s="73">
        <v>-200</v>
      </c>
      <c r="V8" s="74">
        <v>0</v>
      </c>
      <c r="W8">
        <v>0</v>
      </c>
      <c r="X8">
        <v>-200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-230</v>
      </c>
      <c r="P9" s="46">
        <v>0</v>
      </c>
      <c r="Q9" s="46">
        <v>0</v>
      </c>
      <c r="R9" s="46">
        <v>0</v>
      </c>
      <c r="S9" s="74">
        <v>0</v>
      </c>
      <c r="U9" s="73">
        <v>-230</v>
      </c>
      <c r="V9" s="74">
        <v>0</v>
      </c>
      <c r="W9">
        <v>0</v>
      </c>
      <c r="X9">
        <v>-230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-260</v>
      </c>
      <c r="P10" s="46">
        <v>0</v>
      </c>
      <c r="Q10" s="46">
        <v>0</v>
      </c>
      <c r="R10" s="46">
        <v>0</v>
      </c>
      <c r="S10" s="74">
        <v>0</v>
      </c>
      <c r="U10" s="73">
        <v>-260</v>
      </c>
      <c r="V10" s="74">
        <v>0</v>
      </c>
      <c r="W10">
        <v>0</v>
      </c>
      <c r="X10">
        <v>-260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-235</v>
      </c>
      <c r="P11" s="46">
        <v>-5</v>
      </c>
      <c r="Q11" s="46">
        <v>0</v>
      </c>
      <c r="R11" s="46">
        <v>0</v>
      </c>
      <c r="S11" s="74">
        <v>0</v>
      </c>
      <c r="U11" s="73">
        <v>-240</v>
      </c>
      <c r="V11" s="74">
        <v>0</v>
      </c>
      <c r="W11">
        <v>0</v>
      </c>
      <c r="X11">
        <v>-235</v>
      </c>
      <c r="Y11">
        <v>0</v>
      </c>
      <c r="Z11">
        <v>-5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-244.99</v>
      </c>
      <c r="P12" s="46">
        <v>-23</v>
      </c>
      <c r="Q12" s="46">
        <v>0</v>
      </c>
      <c r="R12" s="46">
        <v>0</v>
      </c>
      <c r="S12" s="74">
        <v>0</v>
      </c>
      <c r="U12" s="73">
        <v>-267.99</v>
      </c>
      <c r="V12" s="74">
        <v>0</v>
      </c>
      <c r="W12">
        <v>0</v>
      </c>
      <c r="X12">
        <v>-244.99</v>
      </c>
      <c r="Y12">
        <v>0</v>
      </c>
      <c r="Z12">
        <v>-23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-255</v>
      </c>
      <c r="P13" s="46">
        <v>-42</v>
      </c>
      <c r="Q13" s="46">
        <v>0</v>
      </c>
      <c r="R13" s="46">
        <v>0</v>
      </c>
      <c r="S13" s="74">
        <v>0</v>
      </c>
      <c r="U13" s="73">
        <v>-297</v>
      </c>
      <c r="V13" s="74">
        <v>0</v>
      </c>
      <c r="W13">
        <v>0</v>
      </c>
      <c r="X13">
        <v>-255</v>
      </c>
      <c r="Y13">
        <v>0</v>
      </c>
      <c r="Z13">
        <v>-42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-280</v>
      </c>
      <c r="P14" s="46">
        <v>-60</v>
      </c>
      <c r="Q14" s="46">
        <v>0</v>
      </c>
      <c r="R14" s="46">
        <v>0</v>
      </c>
      <c r="S14" s="74">
        <v>0</v>
      </c>
      <c r="U14" s="73">
        <v>-340</v>
      </c>
      <c r="V14" s="74">
        <v>0</v>
      </c>
      <c r="W14">
        <v>0</v>
      </c>
      <c r="X14">
        <v>-280</v>
      </c>
      <c r="Y14">
        <v>0</v>
      </c>
      <c r="Z14">
        <v>-60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-260</v>
      </c>
      <c r="P15" s="46">
        <v>-75</v>
      </c>
      <c r="Q15" s="46">
        <v>0</v>
      </c>
      <c r="R15" s="46">
        <v>0</v>
      </c>
      <c r="S15" s="74">
        <v>0</v>
      </c>
      <c r="U15" s="73">
        <v>-335</v>
      </c>
      <c r="V15" s="74">
        <v>0</v>
      </c>
      <c r="W15">
        <v>0</v>
      </c>
      <c r="X15">
        <v>-260</v>
      </c>
      <c r="Y15">
        <v>0</v>
      </c>
      <c r="Z15">
        <v>-75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-280</v>
      </c>
      <c r="P16" s="46">
        <v>-91</v>
      </c>
      <c r="Q16" s="46">
        <v>0</v>
      </c>
      <c r="R16" s="46">
        <v>0</v>
      </c>
      <c r="S16" s="74">
        <v>0</v>
      </c>
      <c r="U16" s="73">
        <v>-371</v>
      </c>
      <c r="V16" s="74">
        <v>0</v>
      </c>
      <c r="W16">
        <v>0</v>
      </c>
      <c r="X16">
        <v>-280</v>
      </c>
      <c r="Y16">
        <v>0</v>
      </c>
      <c r="Z16">
        <v>-91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-290</v>
      </c>
      <c r="P17" s="46">
        <v>-101</v>
      </c>
      <c r="Q17" s="46">
        <v>0</v>
      </c>
      <c r="R17" s="46">
        <v>0</v>
      </c>
      <c r="S17" s="74">
        <v>0</v>
      </c>
      <c r="U17" s="73">
        <v>-391</v>
      </c>
      <c r="V17" s="74">
        <v>0</v>
      </c>
      <c r="W17">
        <v>0</v>
      </c>
      <c r="X17">
        <v>-290</v>
      </c>
      <c r="Y17">
        <v>0</v>
      </c>
      <c r="Z17">
        <v>-101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-305</v>
      </c>
      <c r="P18" s="46">
        <v>-116</v>
      </c>
      <c r="Q18" s="46">
        <v>0</v>
      </c>
      <c r="R18" s="46">
        <v>0</v>
      </c>
      <c r="S18" s="74">
        <v>0</v>
      </c>
      <c r="U18" s="73">
        <v>-421</v>
      </c>
      <c r="V18" s="74">
        <v>0</v>
      </c>
      <c r="W18">
        <v>0</v>
      </c>
      <c r="X18">
        <v>-305</v>
      </c>
      <c r="Y18">
        <v>0</v>
      </c>
      <c r="Z18">
        <v>-116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-315</v>
      </c>
      <c r="P19" s="46">
        <v>-132</v>
      </c>
      <c r="Q19" s="46">
        <v>0</v>
      </c>
      <c r="R19" s="46">
        <v>0</v>
      </c>
      <c r="S19" s="74">
        <v>0</v>
      </c>
      <c r="U19" s="73">
        <v>-447</v>
      </c>
      <c r="V19" s="74">
        <v>0</v>
      </c>
      <c r="W19">
        <v>0</v>
      </c>
      <c r="X19">
        <v>-315</v>
      </c>
      <c r="Y19">
        <v>0</v>
      </c>
      <c r="Z19">
        <v>-132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-7</v>
      </c>
      <c r="O20" s="46">
        <v>-320</v>
      </c>
      <c r="P20" s="46">
        <v>-141</v>
      </c>
      <c r="Q20" s="46">
        <v>0</v>
      </c>
      <c r="R20" s="46">
        <v>0</v>
      </c>
      <c r="S20" s="74">
        <v>0</v>
      </c>
      <c r="U20" s="73">
        <v>-468</v>
      </c>
      <c r="V20" s="74">
        <v>0</v>
      </c>
      <c r="W20">
        <v>-7</v>
      </c>
      <c r="X20">
        <v>-320</v>
      </c>
      <c r="Y20">
        <v>0</v>
      </c>
      <c r="Z20">
        <v>-141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-10</v>
      </c>
      <c r="O21" s="46">
        <v>-325</v>
      </c>
      <c r="P21" s="46">
        <v>-150</v>
      </c>
      <c r="Q21" s="46">
        <v>0</v>
      </c>
      <c r="R21" s="46">
        <v>0</v>
      </c>
      <c r="S21" s="74">
        <v>0</v>
      </c>
      <c r="U21" s="73">
        <v>-485</v>
      </c>
      <c r="V21" s="74">
        <v>0</v>
      </c>
      <c r="W21">
        <v>-10</v>
      </c>
      <c r="X21">
        <v>-325</v>
      </c>
      <c r="Y21">
        <v>0</v>
      </c>
      <c r="Z21">
        <v>-150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-29</v>
      </c>
      <c r="O22" s="46">
        <v>-340</v>
      </c>
      <c r="P22" s="46">
        <v>-162</v>
      </c>
      <c r="Q22" s="46">
        <v>0</v>
      </c>
      <c r="R22" s="46">
        <v>0</v>
      </c>
      <c r="S22" s="74">
        <v>0</v>
      </c>
      <c r="U22" s="73">
        <v>-531</v>
      </c>
      <c r="V22" s="74">
        <v>0</v>
      </c>
      <c r="W22">
        <v>-29</v>
      </c>
      <c r="X22">
        <v>-340</v>
      </c>
      <c r="Y22">
        <v>0</v>
      </c>
      <c r="Z22">
        <v>-162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-51</v>
      </c>
      <c r="O23" s="46">
        <v>-260</v>
      </c>
      <c r="P23" s="46">
        <v>-181</v>
      </c>
      <c r="Q23" s="46">
        <v>0</v>
      </c>
      <c r="R23" s="46">
        <v>0</v>
      </c>
      <c r="S23" s="74">
        <v>0</v>
      </c>
      <c r="U23" s="73">
        <v>-492</v>
      </c>
      <c r="V23" s="74">
        <v>0</v>
      </c>
      <c r="W23">
        <v>-51</v>
      </c>
      <c r="X23">
        <v>-260</v>
      </c>
      <c r="Y23">
        <v>0</v>
      </c>
      <c r="Z23">
        <v>-181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-101</v>
      </c>
      <c r="O24" s="46">
        <v>-275</v>
      </c>
      <c r="P24" s="46">
        <v>-217</v>
      </c>
      <c r="Q24" s="46">
        <v>0</v>
      </c>
      <c r="R24" s="46">
        <v>0</v>
      </c>
      <c r="S24" s="74">
        <v>0</v>
      </c>
      <c r="U24" s="73">
        <v>-593</v>
      </c>
      <c r="V24" s="74">
        <v>0</v>
      </c>
      <c r="W24">
        <v>-101</v>
      </c>
      <c r="X24">
        <v>-275</v>
      </c>
      <c r="Y24">
        <v>0</v>
      </c>
      <c r="Z24">
        <v>-217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-135</v>
      </c>
      <c r="O25" s="46">
        <v>-280</v>
      </c>
      <c r="P25" s="46">
        <v>-242</v>
      </c>
      <c r="Q25" s="46">
        <v>0</v>
      </c>
      <c r="R25" s="46">
        <v>0</v>
      </c>
      <c r="S25" s="74">
        <v>0</v>
      </c>
      <c r="U25" s="73">
        <v>-657</v>
      </c>
      <c r="V25" s="74">
        <v>0</v>
      </c>
      <c r="W25">
        <v>-135</v>
      </c>
      <c r="X25">
        <v>-280</v>
      </c>
      <c r="Y25">
        <v>0</v>
      </c>
      <c r="Z25">
        <v>-242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-147</v>
      </c>
      <c r="O26" s="46">
        <v>-310</v>
      </c>
      <c r="P26" s="46">
        <v>-262</v>
      </c>
      <c r="Q26" s="46">
        <v>0</v>
      </c>
      <c r="R26" s="46">
        <v>0</v>
      </c>
      <c r="S26" s="74">
        <v>0</v>
      </c>
      <c r="U26" s="73">
        <v>-719</v>
      </c>
      <c r="V26" s="74">
        <v>0</v>
      </c>
      <c r="W26">
        <v>-147</v>
      </c>
      <c r="X26">
        <v>-310</v>
      </c>
      <c r="Y26">
        <v>0</v>
      </c>
      <c r="Z26">
        <v>-262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-95</v>
      </c>
      <c r="O27" s="46">
        <v>-163</v>
      </c>
      <c r="P27" s="46">
        <v>-284</v>
      </c>
      <c r="Q27" s="46">
        <v>0</v>
      </c>
      <c r="R27" s="46">
        <v>0</v>
      </c>
      <c r="S27" s="74">
        <v>0</v>
      </c>
      <c r="U27" s="73">
        <v>-542</v>
      </c>
      <c r="V27" s="74">
        <v>0</v>
      </c>
      <c r="W27">
        <v>-95</v>
      </c>
      <c r="X27">
        <v>-163</v>
      </c>
      <c r="Y27">
        <v>0</v>
      </c>
      <c r="Z27">
        <v>-284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-117</v>
      </c>
      <c r="O28" s="46">
        <v>-153</v>
      </c>
      <c r="P28" s="46">
        <v>-300</v>
      </c>
      <c r="Q28" s="46">
        <v>0</v>
      </c>
      <c r="R28" s="46">
        <v>0</v>
      </c>
      <c r="S28" s="74">
        <v>0</v>
      </c>
      <c r="U28" s="73">
        <v>-570</v>
      </c>
      <c r="V28" s="74">
        <v>0</v>
      </c>
      <c r="W28">
        <v>-117</v>
      </c>
      <c r="X28">
        <v>-153</v>
      </c>
      <c r="Y28">
        <v>0</v>
      </c>
      <c r="Z28">
        <v>-300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-168</v>
      </c>
      <c r="O29" s="46">
        <v>-209</v>
      </c>
      <c r="P29" s="46">
        <v>-120</v>
      </c>
      <c r="Q29" s="46">
        <v>0</v>
      </c>
      <c r="R29" s="46">
        <v>0</v>
      </c>
      <c r="S29" s="74">
        <v>0</v>
      </c>
      <c r="U29" s="73">
        <v>-497</v>
      </c>
      <c r="V29" s="74">
        <v>0</v>
      </c>
      <c r="W29">
        <v>-168</v>
      </c>
      <c r="X29">
        <v>-209</v>
      </c>
      <c r="Y29">
        <v>0</v>
      </c>
      <c r="Z29">
        <v>-120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-202</v>
      </c>
      <c r="O30" s="46">
        <v>-169</v>
      </c>
      <c r="P30" s="46">
        <v>-132</v>
      </c>
      <c r="Q30" s="46">
        <v>0</v>
      </c>
      <c r="R30" s="46">
        <v>0</v>
      </c>
      <c r="S30" s="74">
        <v>0</v>
      </c>
      <c r="U30" s="73">
        <v>-503</v>
      </c>
      <c r="V30" s="74">
        <v>0</v>
      </c>
      <c r="W30">
        <v>-202</v>
      </c>
      <c r="X30">
        <v>-169</v>
      </c>
      <c r="Y30">
        <v>0</v>
      </c>
      <c r="Z30">
        <v>-132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-235</v>
      </c>
      <c r="O31" s="46">
        <v>-159</v>
      </c>
      <c r="P31" s="46">
        <v>-16</v>
      </c>
      <c r="Q31" s="46">
        <v>0</v>
      </c>
      <c r="R31" s="46">
        <v>0</v>
      </c>
      <c r="S31" s="74">
        <v>0</v>
      </c>
      <c r="U31" s="73">
        <v>-410</v>
      </c>
      <c r="V31" s="74">
        <v>0</v>
      </c>
      <c r="W31">
        <v>-235</v>
      </c>
      <c r="X31">
        <v>-159</v>
      </c>
      <c r="Y31">
        <v>0</v>
      </c>
      <c r="Z31">
        <v>-16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-296</v>
      </c>
      <c r="O32" s="46">
        <v>-164</v>
      </c>
      <c r="P32" s="46">
        <v>-31</v>
      </c>
      <c r="Q32" s="46">
        <v>0</v>
      </c>
      <c r="R32" s="46">
        <v>0</v>
      </c>
      <c r="S32" s="74">
        <v>0</v>
      </c>
      <c r="U32" s="73">
        <v>-491</v>
      </c>
      <c r="V32" s="74">
        <v>0</v>
      </c>
      <c r="W32">
        <v>-296</v>
      </c>
      <c r="X32">
        <v>-164</v>
      </c>
      <c r="Y32">
        <v>0</v>
      </c>
      <c r="Z32">
        <v>-31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-315</v>
      </c>
      <c r="O33" s="46">
        <v>-179</v>
      </c>
      <c r="P33" s="46">
        <v>-51</v>
      </c>
      <c r="Q33" s="46">
        <v>0</v>
      </c>
      <c r="R33" s="46">
        <v>0</v>
      </c>
      <c r="S33" s="74">
        <v>0</v>
      </c>
      <c r="U33" s="73">
        <v>-545</v>
      </c>
      <c r="V33" s="74">
        <v>0</v>
      </c>
      <c r="W33">
        <v>-315</v>
      </c>
      <c r="X33">
        <v>-179</v>
      </c>
      <c r="Y33">
        <v>0</v>
      </c>
      <c r="Z33">
        <v>-51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-331</v>
      </c>
      <c r="O34" s="46">
        <v>-194</v>
      </c>
      <c r="P34" s="46">
        <v>-55</v>
      </c>
      <c r="Q34" s="46">
        <v>0</v>
      </c>
      <c r="R34" s="46">
        <v>0</v>
      </c>
      <c r="S34" s="74">
        <v>0</v>
      </c>
      <c r="U34" s="73">
        <v>-580</v>
      </c>
      <c r="V34" s="74">
        <v>0</v>
      </c>
      <c r="W34">
        <v>-331</v>
      </c>
      <c r="X34">
        <v>-194</v>
      </c>
      <c r="Y34">
        <v>0</v>
      </c>
      <c r="Z34">
        <v>-55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-371</v>
      </c>
      <c r="O35" s="46">
        <v>-184</v>
      </c>
      <c r="P35" s="46">
        <v>-68</v>
      </c>
      <c r="Q35" s="46">
        <v>0</v>
      </c>
      <c r="R35" s="46">
        <v>0</v>
      </c>
      <c r="S35" s="74">
        <v>0</v>
      </c>
      <c r="U35" s="73">
        <v>-623</v>
      </c>
      <c r="V35" s="74">
        <v>0</v>
      </c>
      <c r="W35">
        <v>-371</v>
      </c>
      <c r="X35">
        <v>-184</v>
      </c>
      <c r="Y35">
        <v>0</v>
      </c>
      <c r="Z35">
        <v>-68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-390</v>
      </c>
      <c r="O36" s="46">
        <v>-194</v>
      </c>
      <c r="P36" s="46">
        <v>-76</v>
      </c>
      <c r="Q36" s="46">
        <v>0</v>
      </c>
      <c r="R36" s="46">
        <v>0</v>
      </c>
      <c r="S36" s="74">
        <v>0</v>
      </c>
      <c r="U36" s="73">
        <v>-660</v>
      </c>
      <c r="V36" s="74">
        <v>0</v>
      </c>
      <c r="W36">
        <v>-390</v>
      </c>
      <c r="X36">
        <v>-194</v>
      </c>
      <c r="Y36">
        <v>0</v>
      </c>
      <c r="Z36">
        <v>-76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-396</v>
      </c>
      <c r="O37" s="46">
        <v>-214</v>
      </c>
      <c r="P37" s="46">
        <v>-79</v>
      </c>
      <c r="Q37" s="46">
        <v>0</v>
      </c>
      <c r="R37" s="46">
        <v>0</v>
      </c>
      <c r="S37" s="74">
        <v>0</v>
      </c>
      <c r="U37" s="73">
        <v>-689</v>
      </c>
      <c r="V37" s="74">
        <v>0</v>
      </c>
      <c r="W37">
        <v>-396</v>
      </c>
      <c r="X37">
        <v>-214</v>
      </c>
      <c r="Y37">
        <v>0</v>
      </c>
      <c r="Z37">
        <v>-79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-398</v>
      </c>
      <c r="O38" s="46">
        <v>-229</v>
      </c>
      <c r="P38" s="46">
        <v>-68</v>
      </c>
      <c r="Q38" s="46">
        <v>0</v>
      </c>
      <c r="R38" s="46">
        <v>0</v>
      </c>
      <c r="S38" s="74">
        <v>0</v>
      </c>
      <c r="U38" s="73">
        <v>-695</v>
      </c>
      <c r="V38" s="74">
        <v>0</v>
      </c>
      <c r="W38">
        <v>-398</v>
      </c>
      <c r="X38">
        <v>-229</v>
      </c>
      <c r="Y38">
        <v>0</v>
      </c>
      <c r="Z38">
        <v>-68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-374</v>
      </c>
      <c r="O39" s="46">
        <v>-214</v>
      </c>
      <c r="P39" s="46">
        <v>-36</v>
      </c>
      <c r="Q39" s="46">
        <v>0</v>
      </c>
      <c r="R39" s="46">
        <v>0</v>
      </c>
      <c r="S39" s="74">
        <v>0</v>
      </c>
      <c r="U39" s="73">
        <v>-624</v>
      </c>
      <c r="V39" s="74">
        <v>0</v>
      </c>
      <c r="W39">
        <v>-374</v>
      </c>
      <c r="X39">
        <v>-214</v>
      </c>
      <c r="Y39">
        <v>0</v>
      </c>
      <c r="Z39">
        <v>-36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-340</v>
      </c>
      <c r="O40" s="46">
        <v>-209</v>
      </c>
      <c r="P40" s="46">
        <v>-30</v>
      </c>
      <c r="Q40" s="46">
        <v>0</v>
      </c>
      <c r="R40" s="46">
        <v>0</v>
      </c>
      <c r="S40" s="74">
        <v>0</v>
      </c>
      <c r="U40" s="73">
        <v>-579</v>
      </c>
      <c r="V40" s="74">
        <v>0</v>
      </c>
      <c r="W40">
        <v>-340</v>
      </c>
      <c r="X40">
        <v>-209</v>
      </c>
      <c r="Y40">
        <v>0</v>
      </c>
      <c r="Z40">
        <v>-30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-313</v>
      </c>
      <c r="O41" s="46">
        <v>-189</v>
      </c>
      <c r="P41" s="46">
        <v>-29</v>
      </c>
      <c r="Q41" s="46">
        <v>0</v>
      </c>
      <c r="R41" s="46">
        <v>0</v>
      </c>
      <c r="S41" s="74">
        <v>0</v>
      </c>
      <c r="U41" s="73">
        <v>-531</v>
      </c>
      <c r="V41" s="74">
        <v>0</v>
      </c>
      <c r="W41">
        <v>-313</v>
      </c>
      <c r="X41">
        <v>-189</v>
      </c>
      <c r="Y41">
        <v>0</v>
      </c>
      <c r="Z41">
        <v>-29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-296</v>
      </c>
      <c r="O42" s="46">
        <v>-224</v>
      </c>
      <c r="P42" s="46">
        <v>0</v>
      </c>
      <c r="Q42" s="46">
        <v>0</v>
      </c>
      <c r="R42" s="46">
        <v>0</v>
      </c>
      <c r="S42" s="74">
        <v>0</v>
      </c>
      <c r="U42" s="73">
        <v>-520</v>
      </c>
      <c r="V42" s="74">
        <v>0</v>
      </c>
      <c r="W42">
        <v>-296</v>
      </c>
      <c r="X42">
        <v>-224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-336</v>
      </c>
      <c r="O43" s="46">
        <v>-269</v>
      </c>
      <c r="P43" s="46">
        <v>0</v>
      </c>
      <c r="Q43" s="46">
        <v>0</v>
      </c>
      <c r="R43" s="46">
        <v>0</v>
      </c>
      <c r="S43" s="74">
        <v>0</v>
      </c>
      <c r="U43" s="73">
        <v>-605</v>
      </c>
      <c r="V43" s="74">
        <v>0</v>
      </c>
      <c r="W43">
        <v>-336</v>
      </c>
      <c r="X43">
        <v>-269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-326</v>
      </c>
      <c r="O44" s="46">
        <v>-255.7</v>
      </c>
      <c r="P44" s="46">
        <v>0</v>
      </c>
      <c r="Q44" s="46">
        <v>0</v>
      </c>
      <c r="R44" s="46">
        <v>0</v>
      </c>
      <c r="S44" s="74">
        <v>0</v>
      </c>
      <c r="U44" s="73">
        <v>-581.70000000000005</v>
      </c>
      <c r="V44" s="74">
        <v>0</v>
      </c>
      <c r="W44">
        <v>-326</v>
      </c>
      <c r="X44">
        <v>-255.7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-319</v>
      </c>
      <c r="O45" s="46">
        <v>-284</v>
      </c>
      <c r="P45" s="46">
        <v>0</v>
      </c>
      <c r="Q45" s="46">
        <v>0</v>
      </c>
      <c r="R45" s="46">
        <v>0</v>
      </c>
      <c r="S45" s="74">
        <v>0</v>
      </c>
      <c r="U45" s="73">
        <v>-603</v>
      </c>
      <c r="V45" s="74">
        <v>0</v>
      </c>
      <c r="W45">
        <v>-319</v>
      </c>
      <c r="X45">
        <v>-284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-303</v>
      </c>
      <c r="O46" s="46">
        <v>-289</v>
      </c>
      <c r="P46" s="46">
        <v>0</v>
      </c>
      <c r="Q46" s="46">
        <v>0</v>
      </c>
      <c r="R46" s="46">
        <v>0</v>
      </c>
      <c r="S46" s="74">
        <v>0</v>
      </c>
      <c r="U46" s="73">
        <v>-592</v>
      </c>
      <c r="V46" s="74">
        <v>0</v>
      </c>
      <c r="W46">
        <v>-303</v>
      </c>
      <c r="X46">
        <v>-289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3.68</v>
      </c>
      <c r="N47" s="73">
        <v>-289</v>
      </c>
      <c r="O47" s="46">
        <v>-239</v>
      </c>
      <c r="P47" s="46">
        <v>0</v>
      </c>
      <c r="Q47" s="46">
        <v>0</v>
      </c>
      <c r="R47" s="46">
        <v>0</v>
      </c>
      <c r="S47" s="74">
        <v>0</v>
      </c>
      <c r="U47" s="73">
        <v>-528</v>
      </c>
      <c r="V47" s="74">
        <v>3.68</v>
      </c>
      <c r="W47">
        <v>-289</v>
      </c>
      <c r="X47">
        <v>-239</v>
      </c>
      <c r="Y47">
        <v>3.68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4.6399999999999997</v>
      </c>
      <c r="N48" s="73">
        <v>-280</v>
      </c>
      <c r="O48" s="46">
        <v>-224</v>
      </c>
      <c r="P48" s="46">
        <v>0</v>
      </c>
      <c r="Q48" s="46">
        <v>0</v>
      </c>
      <c r="R48" s="46">
        <v>0</v>
      </c>
      <c r="S48" s="74">
        <v>0</v>
      </c>
      <c r="U48" s="73">
        <v>-504</v>
      </c>
      <c r="V48" s="74">
        <v>4.6399999999999997</v>
      </c>
      <c r="W48">
        <v>-280</v>
      </c>
      <c r="X48">
        <v>-224</v>
      </c>
      <c r="Y48">
        <v>4.6399999999999997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6.67</v>
      </c>
      <c r="N49" s="73">
        <v>-277</v>
      </c>
      <c r="O49" s="46">
        <v>-214</v>
      </c>
      <c r="P49" s="46">
        <v>0</v>
      </c>
      <c r="Q49" s="46">
        <v>0</v>
      </c>
      <c r="R49" s="46">
        <v>0</v>
      </c>
      <c r="S49" s="74">
        <v>0</v>
      </c>
      <c r="U49" s="73">
        <v>-491</v>
      </c>
      <c r="V49" s="74">
        <v>6.67</v>
      </c>
      <c r="W49">
        <v>-277</v>
      </c>
      <c r="X49">
        <v>-214</v>
      </c>
      <c r="Y49">
        <v>6.67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4.45</v>
      </c>
      <c r="N50" s="73">
        <v>-274</v>
      </c>
      <c r="O50" s="46">
        <v>-214</v>
      </c>
      <c r="P50" s="46">
        <v>0</v>
      </c>
      <c r="Q50" s="46">
        <v>0</v>
      </c>
      <c r="R50" s="46">
        <v>0</v>
      </c>
      <c r="S50" s="74">
        <v>0</v>
      </c>
      <c r="U50" s="73">
        <v>-488</v>
      </c>
      <c r="V50" s="74">
        <v>4.45</v>
      </c>
      <c r="W50">
        <v>-274</v>
      </c>
      <c r="X50">
        <v>-214</v>
      </c>
      <c r="Y50">
        <v>4.45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5.71</v>
      </c>
      <c r="N51" s="73">
        <v>-282</v>
      </c>
      <c r="O51" s="46">
        <v>-209</v>
      </c>
      <c r="P51" s="46">
        <v>0</v>
      </c>
      <c r="Q51" s="46">
        <v>0</v>
      </c>
      <c r="R51" s="46">
        <v>0</v>
      </c>
      <c r="S51" s="74">
        <v>0</v>
      </c>
      <c r="U51" s="73">
        <v>-491</v>
      </c>
      <c r="V51" s="74">
        <v>5.71</v>
      </c>
      <c r="W51">
        <v>-282</v>
      </c>
      <c r="X51">
        <v>-209</v>
      </c>
      <c r="Y51">
        <v>5.71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6.29</v>
      </c>
      <c r="N52" s="73">
        <v>-286</v>
      </c>
      <c r="O52" s="46">
        <v>-214</v>
      </c>
      <c r="P52" s="46">
        <v>0</v>
      </c>
      <c r="Q52" s="46">
        <v>0</v>
      </c>
      <c r="R52" s="46">
        <v>0</v>
      </c>
      <c r="S52" s="74">
        <v>0</v>
      </c>
      <c r="U52" s="73">
        <v>-500</v>
      </c>
      <c r="V52" s="74">
        <v>6.29</v>
      </c>
      <c r="W52">
        <v>-286</v>
      </c>
      <c r="X52">
        <v>-214</v>
      </c>
      <c r="Y52">
        <v>6.29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1.93</v>
      </c>
      <c r="N53" s="73">
        <v>-288</v>
      </c>
      <c r="O53" s="46">
        <v>-209</v>
      </c>
      <c r="P53" s="46">
        <v>0</v>
      </c>
      <c r="Q53" s="46">
        <v>0</v>
      </c>
      <c r="R53" s="46">
        <v>0</v>
      </c>
      <c r="S53" s="74">
        <v>0</v>
      </c>
      <c r="U53" s="73">
        <v>-497</v>
      </c>
      <c r="V53" s="74">
        <v>1.93</v>
      </c>
      <c r="W53">
        <v>-288</v>
      </c>
      <c r="X53">
        <v>-209</v>
      </c>
      <c r="Y53">
        <v>1.93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4.6399999999999997</v>
      </c>
      <c r="N54" s="73">
        <v>-297</v>
      </c>
      <c r="O54" s="46">
        <v>-214</v>
      </c>
      <c r="P54" s="46">
        <v>0</v>
      </c>
      <c r="Q54" s="46">
        <v>0</v>
      </c>
      <c r="R54" s="46">
        <v>0</v>
      </c>
      <c r="S54" s="74">
        <v>0</v>
      </c>
      <c r="U54" s="73">
        <v>-511</v>
      </c>
      <c r="V54" s="74">
        <v>4.6399999999999997</v>
      </c>
      <c r="W54">
        <v>-297</v>
      </c>
      <c r="X54">
        <v>-214</v>
      </c>
      <c r="Y54">
        <v>4.6399999999999997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</v>
      </c>
      <c r="N55" s="73">
        <v>-313</v>
      </c>
      <c r="O55" s="46">
        <v>-224</v>
      </c>
      <c r="P55" s="46">
        <v>0</v>
      </c>
      <c r="Q55" s="46">
        <v>0</v>
      </c>
      <c r="R55" s="46">
        <v>0</v>
      </c>
      <c r="S55" s="74">
        <v>0</v>
      </c>
      <c r="U55" s="73">
        <v>-537</v>
      </c>
      <c r="V55" s="74">
        <v>6</v>
      </c>
      <c r="W55">
        <v>-313</v>
      </c>
      <c r="X55">
        <v>-224</v>
      </c>
      <c r="Y55">
        <v>6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8.1199999999999992</v>
      </c>
      <c r="N56" s="73">
        <v>-310</v>
      </c>
      <c r="O56" s="46">
        <v>-224</v>
      </c>
      <c r="P56" s="46">
        <v>0</v>
      </c>
      <c r="Q56" s="46">
        <v>0</v>
      </c>
      <c r="R56" s="46">
        <v>0</v>
      </c>
      <c r="S56" s="74">
        <v>0</v>
      </c>
      <c r="U56" s="73">
        <v>-534</v>
      </c>
      <c r="V56" s="74">
        <v>8.1199999999999992</v>
      </c>
      <c r="W56">
        <v>-310</v>
      </c>
      <c r="X56">
        <v>-224</v>
      </c>
      <c r="Y56">
        <v>8.1199999999999992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4.55</v>
      </c>
      <c r="N57" s="73">
        <v>-287</v>
      </c>
      <c r="O57" s="46">
        <v>-219</v>
      </c>
      <c r="P57" s="46">
        <v>0</v>
      </c>
      <c r="Q57" s="46">
        <v>0</v>
      </c>
      <c r="R57" s="46">
        <v>0</v>
      </c>
      <c r="S57" s="74">
        <v>0</v>
      </c>
      <c r="U57" s="73">
        <v>-506</v>
      </c>
      <c r="V57" s="74">
        <v>4.55</v>
      </c>
      <c r="W57">
        <v>-287</v>
      </c>
      <c r="X57">
        <v>-219</v>
      </c>
      <c r="Y57">
        <v>4.55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1.45</v>
      </c>
      <c r="N58" s="73">
        <v>-248</v>
      </c>
      <c r="O58" s="46">
        <v>-209</v>
      </c>
      <c r="P58" s="46">
        <v>0</v>
      </c>
      <c r="Q58" s="46">
        <v>0</v>
      </c>
      <c r="R58" s="46">
        <v>0</v>
      </c>
      <c r="S58" s="74">
        <v>0</v>
      </c>
      <c r="U58" s="73">
        <v>-457</v>
      </c>
      <c r="V58" s="74">
        <v>1.45</v>
      </c>
      <c r="W58">
        <v>-248</v>
      </c>
      <c r="X58">
        <v>-209</v>
      </c>
      <c r="Y58">
        <v>1.45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6.77</v>
      </c>
      <c r="N59" s="73">
        <v>-237</v>
      </c>
      <c r="O59" s="46">
        <v>-219</v>
      </c>
      <c r="P59" s="46">
        <v>0</v>
      </c>
      <c r="Q59" s="46">
        <v>0</v>
      </c>
      <c r="R59" s="46">
        <v>0</v>
      </c>
      <c r="S59" s="74">
        <v>0</v>
      </c>
      <c r="U59" s="73">
        <v>-456</v>
      </c>
      <c r="V59" s="74">
        <v>6.77</v>
      </c>
      <c r="W59">
        <v>-237</v>
      </c>
      <c r="X59">
        <v>-219</v>
      </c>
      <c r="Y59">
        <v>6.77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6.96</v>
      </c>
      <c r="N60" s="73">
        <v>-204</v>
      </c>
      <c r="O60" s="46">
        <v>-178</v>
      </c>
      <c r="P60" s="46">
        <v>-13</v>
      </c>
      <c r="Q60" s="46">
        <v>0</v>
      </c>
      <c r="R60" s="46">
        <v>0</v>
      </c>
      <c r="S60" s="74">
        <v>0</v>
      </c>
      <c r="U60" s="73">
        <v>-395</v>
      </c>
      <c r="V60" s="74">
        <v>6.96</v>
      </c>
      <c r="W60">
        <v>-204</v>
      </c>
      <c r="X60">
        <v>-178</v>
      </c>
      <c r="Y60">
        <v>6.96</v>
      </c>
      <c r="Z60">
        <v>-13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7.16</v>
      </c>
      <c r="N61" s="73">
        <v>-160</v>
      </c>
      <c r="O61" s="46">
        <v>-220</v>
      </c>
      <c r="P61" s="46">
        <v>0</v>
      </c>
      <c r="Q61" s="46">
        <v>0</v>
      </c>
      <c r="R61" s="46">
        <v>0</v>
      </c>
      <c r="S61" s="74">
        <v>0</v>
      </c>
      <c r="U61" s="73">
        <v>-380</v>
      </c>
      <c r="V61" s="74">
        <v>7.16</v>
      </c>
      <c r="W61">
        <v>-160</v>
      </c>
      <c r="X61">
        <v>-220</v>
      </c>
      <c r="Y61">
        <v>7.16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5.32</v>
      </c>
      <c r="N62" s="73">
        <v>-115</v>
      </c>
      <c r="O62" s="46">
        <v>-185</v>
      </c>
      <c r="P62" s="46">
        <v>0</v>
      </c>
      <c r="Q62" s="46">
        <v>0</v>
      </c>
      <c r="R62" s="46">
        <v>0</v>
      </c>
      <c r="S62" s="74">
        <v>0</v>
      </c>
      <c r="U62" s="73">
        <v>-300</v>
      </c>
      <c r="V62" s="74">
        <v>5.32</v>
      </c>
      <c r="W62">
        <v>-115</v>
      </c>
      <c r="X62">
        <v>-185</v>
      </c>
      <c r="Y62">
        <v>5.32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4.26</v>
      </c>
      <c r="N63" s="73">
        <v>-74</v>
      </c>
      <c r="O63" s="46">
        <v>-205</v>
      </c>
      <c r="P63" s="46">
        <v>0</v>
      </c>
      <c r="Q63" s="46">
        <v>0</v>
      </c>
      <c r="R63" s="46">
        <v>0</v>
      </c>
      <c r="S63" s="74">
        <v>0</v>
      </c>
      <c r="U63" s="73">
        <v>-279</v>
      </c>
      <c r="V63" s="74">
        <v>4.26</v>
      </c>
      <c r="W63">
        <v>-74</v>
      </c>
      <c r="X63">
        <v>-205</v>
      </c>
      <c r="Y63">
        <v>4.26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</v>
      </c>
      <c r="N64" s="73">
        <v>-41</v>
      </c>
      <c r="O64" s="46">
        <v>-185</v>
      </c>
      <c r="P64" s="46">
        <v>0</v>
      </c>
      <c r="Q64" s="46">
        <v>0</v>
      </c>
      <c r="R64" s="46">
        <v>0</v>
      </c>
      <c r="S64" s="74">
        <v>0</v>
      </c>
      <c r="U64" s="73">
        <v>-226</v>
      </c>
      <c r="V64" s="74">
        <v>6</v>
      </c>
      <c r="W64">
        <v>-41</v>
      </c>
      <c r="X64">
        <v>-185</v>
      </c>
      <c r="Y64">
        <v>6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7.74</v>
      </c>
      <c r="N65" s="73">
        <v>-16</v>
      </c>
      <c r="O65" s="46">
        <v>-165</v>
      </c>
      <c r="P65" s="46">
        <v>0</v>
      </c>
      <c r="Q65" s="46">
        <v>0</v>
      </c>
      <c r="R65" s="46">
        <v>0</v>
      </c>
      <c r="S65" s="74">
        <v>0</v>
      </c>
      <c r="U65" s="73">
        <v>-181</v>
      </c>
      <c r="V65" s="74">
        <v>7.74</v>
      </c>
      <c r="W65">
        <v>-16</v>
      </c>
      <c r="X65">
        <v>-165</v>
      </c>
      <c r="Y65">
        <v>7.74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7.16</v>
      </c>
      <c r="N66" s="73">
        <v>0</v>
      </c>
      <c r="O66" s="46">
        <v>-145</v>
      </c>
      <c r="P66" s="46">
        <v>0</v>
      </c>
      <c r="Q66" s="46">
        <v>0</v>
      </c>
      <c r="R66" s="46">
        <v>0</v>
      </c>
      <c r="S66" s="74">
        <v>0</v>
      </c>
      <c r="U66" s="73">
        <v>-145</v>
      </c>
      <c r="V66" s="74">
        <v>7.16</v>
      </c>
      <c r="W66">
        <v>0</v>
      </c>
      <c r="X66">
        <v>-145</v>
      </c>
      <c r="Y66">
        <v>7.16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7.64</v>
      </c>
      <c r="N67" s="73">
        <v>0</v>
      </c>
      <c r="O67" s="46">
        <v>-165</v>
      </c>
      <c r="P67" s="46">
        <v>0</v>
      </c>
      <c r="Q67" s="46">
        <v>0</v>
      </c>
      <c r="R67" s="46">
        <v>0</v>
      </c>
      <c r="S67" s="74">
        <v>0</v>
      </c>
      <c r="U67" s="73">
        <v>-165</v>
      </c>
      <c r="V67" s="74">
        <v>7.64</v>
      </c>
      <c r="W67">
        <v>0</v>
      </c>
      <c r="X67">
        <v>-165</v>
      </c>
      <c r="Y67">
        <v>7.64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8.61</v>
      </c>
      <c r="N68" s="73">
        <v>0</v>
      </c>
      <c r="O68" s="46">
        <v>-160</v>
      </c>
      <c r="P68" s="46">
        <v>0</v>
      </c>
      <c r="Q68" s="46">
        <v>0</v>
      </c>
      <c r="R68" s="46">
        <v>0</v>
      </c>
      <c r="S68" s="74">
        <v>0</v>
      </c>
      <c r="U68" s="73">
        <v>-160</v>
      </c>
      <c r="V68" s="74">
        <v>8.61</v>
      </c>
      <c r="W68">
        <v>0</v>
      </c>
      <c r="X68">
        <v>-160</v>
      </c>
      <c r="Y68">
        <v>8.61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3.29</v>
      </c>
      <c r="N69" s="73">
        <v>0</v>
      </c>
      <c r="O69" s="46">
        <v>-120</v>
      </c>
      <c r="P69" s="46">
        <v>0</v>
      </c>
      <c r="Q69" s="46">
        <v>0</v>
      </c>
      <c r="R69" s="46">
        <v>0</v>
      </c>
      <c r="S69" s="74">
        <v>0</v>
      </c>
      <c r="U69" s="73">
        <v>-120</v>
      </c>
      <c r="V69" s="74">
        <v>3.29</v>
      </c>
      <c r="W69">
        <v>0</v>
      </c>
      <c r="X69">
        <v>-120</v>
      </c>
      <c r="Y69">
        <v>3.29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6.67</v>
      </c>
      <c r="N70" s="73">
        <v>0</v>
      </c>
      <c r="O70" s="46">
        <v>-115</v>
      </c>
      <c r="P70" s="46">
        <v>0</v>
      </c>
      <c r="Q70" s="46">
        <v>0</v>
      </c>
      <c r="R70" s="46">
        <v>0</v>
      </c>
      <c r="S70" s="74">
        <v>0</v>
      </c>
      <c r="U70" s="73">
        <v>-115</v>
      </c>
      <c r="V70" s="74">
        <v>6.67</v>
      </c>
      <c r="W70">
        <v>0</v>
      </c>
      <c r="X70">
        <v>-115</v>
      </c>
      <c r="Y70">
        <v>6.67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6.87</v>
      </c>
      <c r="N71" s="73">
        <v>0</v>
      </c>
      <c r="O71" s="46">
        <v>-110</v>
      </c>
      <c r="P71" s="46">
        <v>0</v>
      </c>
      <c r="Q71" s="46">
        <v>0</v>
      </c>
      <c r="R71" s="46">
        <v>0</v>
      </c>
      <c r="S71" s="74">
        <v>0</v>
      </c>
      <c r="U71" s="73">
        <v>-110</v>
      </c>
      <c r="V71" s="74">
        <v>6.87</v>
      </c>
      <c r="W71">
        <v>0</v>
      </c>
      <c r="X71">
        <v>-110</v>
      </c>
      <c r="Y71">
        <v>6.87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8.2200000000000006</v>
      </c>
      <c r="N72" s="73">
        <v>0</v>
      </c>
      <c r="O72" s="46">
        <v>-115</v>
      </c>
      <c r="P72" s="46">
        <v>0</v>
      </c>
      <c r="Q72" s="46">
        <v>0</v>
      </c>
      <c r="R72" s="46">
        <v>0</v>
      </c>
      <c r="S72" s="74">
        <v>0</v>
      </c>
      <c r="U72" s="73">
        <v>-115</v>
      </c>
      <c r="V72" s="74">
        <v>8.2200000000000006</v>
      </c>
      <c r="W72">
        <v>0</v>
      </c>
      <c r="X72">
        <v>-115</v>
      </c>
      <c r="Y72">
        <v>8.2200000000000006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7.64</v>
      </c>
      <c r="N73" s="73">
        <v>0</v>
      </c>
      <c r="O73" s="46">
        <v>-105</v>
      </c>
      <c r="P73" s="46">
        <v>0</v>
      </c>
      <c r="Q73" s="46">
        <v>0</v>
      </c>
      <c r="R73" s="46">
        <v>0</v>
      </c>
      <c r="S73" s="74">
        <v>0</v>
      </c>
      <c r="U73" s="73">
        <v>-105</v>
      </c>
      <c r="V73" s="74">
        <v>7.64</v>
      </c>
      <c r="W73">
        <v>0</v>
      </c>
      <c r="X73">
        <v>-105</v>
      </c>
      <c r="Y73">
        <v>7.64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7.35</v>
      </c>
      <c r="N74" s="73">
        <v>0</v>
      </c>
      <c r="O74" s="46">
        <v>-135</v>
      </c>
      <c r="P74" s="46">
        <v>-6</v>
      </c>
      <c r="Q74" s="46">
        <v>0</v>
      </c>
      <c r="R74" s="46">
        <v>0</v>
      </c>
      <c r="S74" s="74">
        <v>0</v>
      </c>
      <c r="U74" s="73">
        <v>-141</v>
      </c>
      <c r="V74" s="74">
        <v>7.35</v>
      </c>
      <c r="W74">
        <v>0</v>
      </c>
      <c r="X74">
        <v>-135</v>
      </c>
      <c r="Y74">
        <v>7.35</v>
      </c>
      <c r="Z74">
        <v>-6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6.58</v>
      </c>
      <c r="N75" s="73">
        <v>0</v>
      </c>
      <c r="O75" s="46">
        <v>-160</v>
      </c>
      <c r="P75" s="46">
        <v>-43</v>
      </c>
      <c r="Q75" s="46">
        <v>0</v>
      </c>
      <c r="R75" s="46">
        <v>0</v>
      </c>
      <c r="S75" s="74">
        <v>0</v>
      </c>
      <c r="U75" s="73">
        <v>-203</v>
      </c>
      <c r="V75" s="74">
        <v>6.58</v>
      </c>
      <c r="W75">
        <v>0</v>
      </c>
      <c r="X75">
        <v>-160</v>
      </c>
      <c r="Y75">
        <v>6.58</v>
      </c>
      <c r="Z75">
        <v>-43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6.96</v>
      </c>
      <c r="N76" s="73">
        <v>0</v>
      </c>
      <c r="O76" s="46">
        <v>-160</v>
      </c>
      <c r="P76" s="46">
        <v>-52</v>
      </c>
      <c r="Q76" s="46">
        <v>0</v>
      </c>
      <c r="R76" s="46">
        <v>0</v>
      </c>
      <c r="S76" s="74">
        <v>0</v>
      </c>
      <c r="U76" s="73">
        <v>-212</v>
      </c>
      <c r="V76" s="74">
        <v>6.96</v>
      </c>
      <c r="W76">
        <v>0</v>
      </c>
      <c r="X76">
        <v>-160</v>
      </c>
      <c r="Y76">
        <v>6.96</v>
      </c>
      <c r="Z76">
        <v>-52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5.03</v>
      </c>
      <c r="N77" s="73">
        <v>0</v>
      </c>
      <c r="O77" s="46">
        <v>-175</v>
      </c>
      <c r="P77" s="46">
        <v>-111</v>
      </c>
      <c r="Q77" s="46">
        <v>0</v>
      </c>
      <c r="R77" s="46">
        <v>0</v>
      </c>
      <c r="S77" s="74">
        <v>0</v>
      </c>
      <c r="U77" s="73">
        <v>-286</v>
      </c>
      <c r="V77" s="74">
        <v>5.03</v>
      </c>
      <c r="W77">
        <v>0</v>
      </c>
      <c r="X77">
        <v>-175</v>
      </c>
      <c r="Y77">
        <v>5.03</v>
      </c>
      <c r="Z77">
        <v>-111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7.42</v>
      </c>
      <c r="N78" s="73">
        <v>0</v>
      </c>
      <c r="O78" s="46">
        <v>-190</v>
      </c>
      <c r="P78" s="46">
        <v>-141</v>
      </c>
      <c r="Q78" s="46">
        <v>0</v>
      </c>
      <c r="R78" s="46">
        <v>0</v>
      </c>
      <c r="S78" s="74">
        <v>0</v>
      </c>
      <c r="U78" s="73">
        <v>-331</v>
      </c>
      <c r="V78" s="74">
        <v>7.42</v>
      </c>
      <c r="W78">
        <v>0</v>
      </c>
      <c r="X78">
        <v>-190</v>
      </c>
      <c r="Y78">
        <v>7.42</v>
      </c>
      <c r="Z78">
        <v>-141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3.76</v>
      </c>
      <c r="N79" s="73">
        <v>0</v>
      </c>
      <c r="O79" s="46">
        <v>-115</v>
      </c>
      <c r="P79" s="46">
        <v>-175</v>
      </c>
      <c r="Q79" s="46">
        <v>0</v>
      </c>
      <c r="R79" s="46">
        <v>0</v>
      </c>
      <c r="S79" s="74">
        <v>0</v>
      </c>
      <c r="U79" s="73">
        <v>-290</v>
      </c>
      <c r="V79" s="74">
        <v>3.76</v>
      </c>
      <c r="W79">
        <v>0</v>
      </c>
      <c r="X79">
        <v>-115</v>
      </c>
      <c r="Y79">
        <v>3.76</v>
      </c>
      <c r="Z79">
        <v>-175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3.28</v>
      </c>
      <c r="N80" s="73">
        <v>0</v>
      </c>
      <c r="O80" s="46">
        <v>-120</v>
      </c>
      <c r="P80" s="46">
        <v>-175</v>
      </c>
      <c r="Q80" s="46">
        <v>0</v>
      </c>
      <c r="R80" s="46">
        <v>0</v>
      </c>
      <c r="S80" s="74">
        <v>0</v>
      </c>
      <c r="U80" s="73">
        <v>-295</v>
      </c>
      <c r="V80" s="74">
        <v>3.28</v>
      </c>
      <c r="W80">
        <v>0</v>
      </c>
      <c r="X80">
        <v>-120</v>
      </c>
      <c r="Y80">
        <v>3.28</v>
      </c>
      <c r="Z80">
        <v>-175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2.35</v>
      </c>
      <c r="N81" s="73">
        <v>0</v>
      </c>
      <c r="O81" s="46">
        <v>-135</v>
      </c>
      <c r="P81" s="46">
        <v>-171.99</v>
      </c>
      <c r="Q81" s="46">
        <v>0</v>
      </c>
      <c r="R81" s="46">
        <v>0</v>
      </c>
      <c r="S81" s="74">
        <v>0</v>
      </c>
      <c r="U81" s="73">
        <v>-306.99</v>
      </c>
      <c r="V81" s="74">
        <v>2.35</v>
      </c>
      <c r="W81">
        <v>0</v>
      </c>
      <c r="X81">
        <v>-135</v>
      </c>
      <c r="Y81">
        <v>2.35</v>
      </c>
      <c r="Z81">
        <v>-171.99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2.8</v>
      </c>
      <c r="N82" s="73">
        <v>0</v>
      </c>
      <c r="O82" s="46">
        <v>-140</v>
      </c>
      <c r="P82" s="46">
        <v>-175</v>
      </c>
      <c r="Q82" s="46">
        <v>0</v>
      </c>
      <c r="R82" s="46">
        <v>0</v>
      </c>
      <c r="S82" s="74">
        <v>0</v>
      </c>
      <c r="U82" s="73">
        <v>-315</v>
      </c>
      <c r="V82" s="74">
        <v>2.8</v>
      </c>
      <c r="W82">
        <v>0</v>
      </c>
      <c r="X82">
        <v>-140</v>
      </c>
      <c r="Y82">
        <v>2.8</v>
      </c>
      <c r="Z82">
        <v>-175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2.3199999999999998</v>
      </c>
      <c r="N83" s="73">
        <v>0</v>
      </c>
      <c r="O83" s="46">
        <v>-145</v>
      </c>
      <c r="P83" s="46">
        <v>-190</v>
      </c>
      <c r="Q83" s="46">
        <v>0</v>
      </c>
      <c r="R83" s="46">
        <v>0</v>
      </c>
      <c r="S83" s="74">
        <v>0</v>
      </c>
      <c r="U83" s="73">
        <v>-335</v>
      </c>
      <c r="V83" s="74">
        <v>2.3199999999999998</v>
      </c>
      <c r="W83">
        <v>0</v>
      </c>
      <c r="X83">
        <v>-145</v>
      </c>
      <c r="Y83">
        <v>2.3199999999999998</v>
      </c>
      <c r="Z83">
        <v>-190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2.4300000000000002</v>
      </c>
      <c r="N84" s="73">
        <v>0</v>
      </c>
      <c r="O84" s="46">
        <v>-150</v>
      </c>
      <c r="P84" s="46">
        <v>-208</v>
      </c>
      <c r="Q84" s="46">
        <v>0</v>
      </c>
      <c r="R84" s="46">
        <v>0</v>
      </c>
      <c r="S84" s="74">
        <v>0</v>
      </c>
      <c r="U84" s="73">
        <v>-358</v>
      </c>
      <c r="V84" s="74">
        <v>2.4300000000000002</v>
      </c>
      <c r="W84">
        <v>0</v>
      </c>
      <c r="X84">
        <v>-150</v>
      </c>
      <c r="Y84">
        <v>2.4300000000000002</v>
      </c>
      <c r="Z84">
        <v>-208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1.49</v>
      </c>
      <c r="N85" s="73">
        <v>0</v>
      </c>
      <c r="O85" s="46">
        <v>-140</v>
      </c>
      <c r="P85" s="46">
        <v>-186</v>
      </c>
      <c r="Q85" s="46">
        <v>0</v>
      </c>
      <c r="R85" s="46">
        <v>0</v>
      </c>
      <c r="S85" s="74">
        <v>0</v>
      </c>
      <c r="U85" s="73">
        <v>-326</v>
      </c>
      <c r="V85" s="74">
        <v>1.49</v>
      </c>
      <c r="W85">
        <v>0</v>
      </c>
      <c r="X85">
        <v>-140</v>
      </c>
      <c r="Y85">
        <v>1.49</v>
      </c>
      <c r="Z85">
        <v>-186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1.2</v>
      </c>
      <c r="N86" s="73">
        <v>0</v>
      </c>
      <c r="O86" s="46">
        <v>-140</v>
      </c>
      <c r="P86" s="46">
        <v>-173</v>
      </c>
      <c r="Q86" s="46">
        <v>0</v>
      </c>
      <c r="R86" s="46">
        <v>0</v>
      </c>
      <c r="S86" s="74">
        <v>0</v>
      </c>
      <c r="U86" s="73">
        <v>-313</v>
      </c>
      <c r="V86" s="74">
        <v>1.2</v>
      </c>
      <c r="W86">
        <v>0</v>
      </c>
      <c r="X86">
        <v>-140</v>
      </c>
      <c r="Y86">
        <v>1.2</v>
      </c>
      <c r="Z86">
        <v>-173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1.0900000000000001</v>
      </c>
      <c r="N87" s="73">
        <v>0</v>
      </c>
      <c r="O87" s="46">
        <v>-165</v>
      </c>
      <c r="P87" s="46">
        <v>-92</v>
      </c>
      <c r="Q87" s="46">
        <v>0</v>
      </c>
      <c r="R87" s="46">
        <v>0</v>
      </c>
      <c r="S87" s="74">
        <v>0</v>
      </c>
      <c r="U87" s="73">
        <v>-257</v>
      </c>
      <c r="V87" s="74">
        <v>1.0900000000000001</v>
      </c>
      <c r="W87">
        <v>0</v>
      </c>
      <c r="X87">
        <v>-165</v>
      </c>
      <c r="Y87">
        <v>1.0900000000000001</v>
      </c>
      <c r="Z87">
        <v>-92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0.98</v>
      </c>
      <c r="N88" s="73">
        <v>0</v>
      </c>
      <c r="O88" s="46">
        <v>-155</v>
      </c>
      <c r="P88" s="46">
        <v>-76</v>
      </c>
      <c r="Q88" s="46">
        <v>0</v>
      </c>
      <c r="R88" s="46">
        <v>0</v>
      </c>
      <c r="S88" s="74">
        <v>0</v>
      </c>
      <c r="U88" s="73">
        <v>-231</v>
      </c>
      <c r="V88" s="74">
        <v>0.98</v>
      </c>
      <c r="W88">
        <v>0</v>
      </c>
      <c r="X88">
        <v>-155</v>
      </c>
      <c r="Y88">
        <v>0.98</v>
      </c>
      <c r="Z88">
        <v>-76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0.79</v>
      </c>
      <c r="N89" s="73">
        <v>0</v>
      </c>
      <c r="O89" s="46">
        <v>-145</v>
      </c>
      <c r="P89" s="46">
        <v>-8</v>
      </c>
      <c r="Q89" s="46">
        <v>0</v>
      </c>
      <c r="R89" s="46">
        <v>0</v>
      </c>
      <c r="S89" s="74">
        <v>0</v>
      </c>
      <c r="U89" s="73">
        <v>-153</v>
      </c>
      <c r="V89" s="74">
        <v>0.79</v>
      </c>
      <c r="W89">
        <v>0</v>
      </c>
      <c r="X89">
        <v>-145</v>
      </c>
      <c r="Y89">
        <v>0.79</v>
      </c>
      <c r="Z89">
        <v>-8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0.44</v>
      </c>
      <c r="N90" s="73">
        <v>0</v>
      </c>
      <c r="O90" s="46">
        <v>-90</v>
      </c>
      <c r="P90" s="46">
        <v>0</v>
      </c>
      <c r="Q90" s="46">
        <v>0</v>
      </c>
      <c r="R90" s="46">
        <v>0</v>
      </c>
      <c r="S90" s="74">
        <v>0</v>
      </c>
      <c r="U90" s="73">
        <v>-90</v>
      </c>
      <c r="V90" s="74">
        <v>0.44</v>
      </c>
      <c r="W90">
        <v>0</v>
      </c>
      <c r="X90">
        <v>-90</v>
      </c>
      <c r="Y90">
        <v>0.44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0.33</v>
      </c>
      <c r="N91" s="73">
        <v>0</v>
      </c>
      <c r="O91" s="46">
        <v>-210</v>
      </c>
      <c r="P91" s="46">
        <v>0</v>
      </c>
      <c r="Q91" s="46">
        <v>0</v>
      </c>
      <c r="R91" s="46">
        <v>0</v>
      </c>
      <c r="S91" s="74">
        <v>0</v>
      </c>
      <c r="U91" s="73">
        <v>-210</v>
      </c>
      <c r="V91" s="74">
        <v>0.33</v>
      </c>
      <c r="W91">
        <v>0</v>
      </c>
      <c r="X91">
        <v>-210</v>
      </c>
      <c r="Y91">
        <v>0.33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0.36</v>
      </c>
      <c r="N92" s="73">
        <v>0</v>
      </c>
      <c r="O92" s="46">
        <v>-170</v>
      </c>
      <c r="P92" s="46">
        <v>0</v>
      </c>
      <c r="Q92" s="46">
        <v>0</v>
      </c>
      <c r="R92" s="46">
        <v>0</v>
      </c>
      <c r="S92" s="74">
        <v>0</v>
      </c>
      <c r="U92" s="73">
        <v>-170</v>
      </c>
      <c r="V92" s="74">
        <v>0.36</v>
      </c>
      <c r="W92">
        <v>0</v>
      </c>
      <c r="X92">
        <v>-170</v>
      </c>
      <c r="Y92">
        <v>0.36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-110</v>
      </c>
      <c r="P93" s="46">
        <v>0</v>
      </c>
      <c r="Q93" s="46">
        <v>0</v>
      </c>
      <c r="R93" s="46">
        <v>0</v>
      </c>
      <c r="S93" s="74">
        <v>0</v>
      </c>
      <c r="U93" s="73">
        <v>-110</v>
      </c>
      <c r="V93" s="74">
        <v>0.15</v>
      </c>
      <c r="W93">
        <v>0</v>
      </c>
      <c r="X93">
        <v>-110</v>
      </c>
      <c r="Y93">
        <v>0.15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-75</v>
      </c>
      <c r="P94" s="46">
        <v>0</v>
      </c>
      <c r="Q94" s="46">
        <v>0</v>
      </c>
      <c r="R94" s="46">
        <v>0</v>
      </c>
      <c r="S94" s="74">
        <v>0</v>
      </c>
      <c r="U94" s="73">
        <v>-75</v>
      </c>
      <c r="V94" s="74">
        <v>0.14000000000000001</v>
      </c>
      <c r="W94">
        <v>0</v>
      </c>
      <c r="X94">
        <v>-75</v>
      </c>
      <c r="Y94">
        <v>0.14000000000000001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0.14000000000000001</v>
      </c>
      <c r="N95" s="73">
        <v>0</v>
      </c>
      <c r="O95" s="46">
        <v>-45</v>
      </c>
      <c r="P95" s="46">
        <v>0</v>
      </c>
      <c r="Q95" s="46">
        <v>0</v>
      </c>
      <c r="R95" s="46">
        <v>0</v>
      </c>
      <c r="S95" s="74">
        <v>0</v>
      </c>
      <c r="U95" s="73">
        <v>-45</v>
      </c>
      <c r="V95" s="74">
        <v>0.14000000000000001</v>
      </c>
      <c r="W95">
        <v>0</v>
      </c>
      <c r="X95">
        <v>-45</v>
      </c>
      <c r="Y95">
        <v>0.14000000000000001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0.1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0.14000000000000001</v>
      </c>
      <c r="W96">
        <v>0</v>
      </c>
      <c r="X96">
        <v>0</v>
      </c>
      <c r="Y96">
        <v>0.04</v>
      </c>
      <c r="Z96">
        <v>0.1</v>
      </c>
    </row>
    <row r="97" spans="1:83">
      <c r="G97" t="s">
        <v>139</v>
      </c>
      <c r="H97" s="73">
        <v>0</v>
      </c>
      <c r="I97" s="46">
        <v>0</v>
      </c>
      <c r="J97" s="46">
        <v>0.2</v>
      </c>
      <c r="K97" s="46">
        <v>0</v>
      </c>
      <c r="L97" s="46">
        <v>0</v>
      </c>
      <c r="M97" s="74">
        <v>0.04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0.24</v>
      </c>
      <c r="W97">
        <v>0</v>
      </c>
      <c r="X97">
        <v>0</v>
      </c>
      <c r="Y97">
        <v>0.04</v>
      </c>
      <c r="Z97">
        <v>0.2</v>
      </c>
    </row>
    <row r="98" spans="1:83">
      <c r="G98" t="s">
        <v>140</v>
      </c>
      <c r="H98" s="73">
        <v>0</v>
      </c>
      <c r="I98" s="46">
        <v>0</v>
      </c>
      <c r="J98" s="46">
        <v>0.25</v>
      </c>
      <c r="K98" s="46">
        <v>0</v>
      </c>
      <c r="L98" s="46">
        <v>0</v>
      </c>
      <c r="M98" s="74">
        <v>0.05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0.3</v>
      </c>
      <c r="W98">
        <v>0</v>
      </c>
      <c r="X98">
        <v>0</v>
      </c>
      <c r="Y98">
        <v>0.05</v>
      </c>
      <c r="Z98">
        <v>0.25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1.3750000000000001E-4</v>
      </c>
      <c r="K99" s="69">
        <f t="shared" si="1"/>
        <v>0</v>
      </c>
      <c r="L99" s="69">
        <f t="shared" si="1"/>
        <v>0</v>
      </c>
      <c r="M99" s="69">
        <f t="shared" si="1"/>
        <v>5.4152499999999985E-2</v>
      </c>
      <c r="N99" s="68">
        <f t="shared" si="1"/>
        <v>-2.6697500000000001</v>
      </c>
      <c r="O99" s="69">
        <f t="shared" si="1"/>
        <v>-4.5399225000000003</v>
      </c>
      <c r="P99" s="69">
        <f t="shared" si="1"/>
        <v>-1.3427475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-8.5524199999999997</v>
      </c>
      <c r="V99" s="70">
        <f t="shared" si="1"/>
        <v>5.4289999999999984E-2</v>
      </c>
      <c r="W99">
        <f t="shared" si="1"/>
        <v>-2.6697500000000001</v>
      </c>
      <c r="X99">
        <f t="shared" si="1"/>
        <v>-4.5399225000000003</v>
      </c>
      <c r="Y99">
        <f t="shared" si="1"/>
        <v>5.4152499999999985E-2</v>
      </c>
      <c r="Z99">
        <f t="shared" si="1"/>
        <v>-1.3426099999999999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N3" sqref="BN3:B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6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150</v>
      </c>
      <c r="X1" t="s">
        <v>508</v>
      </c>
      <c r="Y1" t="s">
        <v>509</v>
      </c>
      <c r="Z1" t="s">
        <v>150</v>
      </c>
      <c r="AA1" t="s">
        <v>509</v>
      </c>
      <c r="AB1" t="s">
        <v>150</v>
      </c>
      <c r="AC1" t="s">
        <v>511</v>
      </c>
      <c r="AD1" t="s">
        <v>507</v>
      </c>
      <c r="AE1" t="s">
        <v>512</v>
      </c>
      <c r="AF1" t="s">
        <v>513</v>
      </c>
      <c r="AG1" t="s">
        <v>513</v>
      </c>
      <c r="AH1" t="s">
        <v>514</v>
      </c>
      <c r="AI1" t="s">
        <v>513</v>
      </c>
      <c r="AJ1" t="s">
        <v>150</v>
      </c>
      <c r="AK1" t="s">
        <v>513</v>
      </c>
      <c r="AL1" t="s">
        <v>513</v>
      </c>
      <c r="AM1" t="s">
        <v>513</v>
      </c>
      <c r="AN1" t="s">
        <v>513</v>
      </c>
      <c r="AO1" t="s">
        <v>516</v>
      </c>
      <c r="AP1" t="s">
        <v>511</v>
      </c>
      <c r="AQ1" t="s">
        <v>517</v>
      </c>
      <c r="AR1" t="s">
        <v>518</v>
      </c>
      <c r="AS1" t="s">
        <v>513</v>
      </c>
      <c r="AT1" t="s">
        <v>513</v>
      </c>
      <c r="AU1" t="s">
        <v>511</v>
      </c>
      <c r="AV1" t="s">
        <v>507</v>
      </c>
      <c r="AW1" t="s">
        <v>516</v>
      </c>
      <c r="AX1" t="s">
        <v>519</v>
      </c>
      <c r="AY1" t="s">
        <v>520</v>
      </c>
      <c r="AZ1" t="s">
        <v>511</v>
      </c>
      <c r="BA1" t="s">
        <v>507</v>
      </c>
      <c r="BB1" t="s">
        <v>521</v>
      </c>
      <c r="BC1" t="s">
        <v>522</v>
      </c>
      <c r="BD1" t="s">
        <v>523</v>
      </c>
      <c r="BE1" t="s">
        <v>511</v>
      </c>
      <c r="BF1" t="s">
        <v>521</v>
      </c>
      <c r="BG1" t="s">
        <v>524</v>
      </c>
      <c r="BH1" t="s">
        <v>507</v>
      </c>
      <c r="BI1" t="s">
        <v>150</v>
      </c>
      <c r="BJ1" t="s">
        <v>523</v>
      </c>
      <c r="BK1" t="s">
        <v>521</v>
      </c>
      <c r="BL1" t="s">
        <v>526</v>
      </c>
      <c r="BM1" t="s">
        <v>521</v>
      </c>
      <c r="BN1" t="s">
        <v>527</v>
      </c>
    </row>
    <row r="2" spans="1:6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45083</v>
      </c>
      <c r="W2" s="28" t="s">
        <v>507</v>
      </c>
      <c r="X2" t="s">
        <v>388</v>
      </c>
      <c r="Y2" t="s">
        <v>149</v>
      </c>
      <c r="Z2" t="s">
        <v>510</v>
      </c>
      <c r="AA2" t="s">
        <v>150</v>
      </c>
      <c r="AB2" t="s">
        <v>507</v>
      </c>
      <c r="AC2" t="s">
        <v>150</v>
      </c>
      <c r="AD2" t="s">
        <v>150</v>
      </c>
      <c r="AE2" t="s">
        <v>152</v>
      </c>
      <c r="AF2" t="s">
        <v>238</v>
      </c>
      <c r="AG2" t="s">
        <v>279</v>
      </c>
      <c r="AH2" t="s">
        <v>152</v>
      </c>
      <c r="AI2" t="s">
        <v>268</v>
      </c>
      <c r="AJ2" t="s">
        <v>515</v>
      </c>
      <c r="AK2" t="s">
        <v>230</v>
      </c>
      <c r="AL2" t="s">
        <v>280</v>
      </c>
      <c r="AM2" t="s">
        <v>266</v>
      </c>
      <c r="AN2" t="s">
        <v>281</v>
      </c>
      <c r="AO2" t="s">
        <v>153</v>
      </c>
      <c r="AP2" t="s">
        <v>150</v>
      </c>
      <c r="AQ2" t="s">
        <v>373</v>
      </c>
      <c r="AR2" t="s">
        <v>149</v>
      </c>
      <c r="AS2" t="s">
        <v>235</v>
      </c>
      <c r="AT2" t="s">
        <v>267</v>
      </c>
      <c r="AU2" t="s">
        <v>150</v>
      </c>
      <c r="AV2" t="s">
        <v>149</v>
      </c>
      <c r="AW2" t="s">
        <v>149</v>
      </c>
      <c r="AX2" t="s">
        <v>153</v>
      </c>
      <c r="AY2" t="s">
        <v>149</v>
      </c>
      <c r="AZ2" t="s">
        <v>150</v>
      </c>
      <c r="BA2" t="s">
        <v>149</v>
      </c>
      <c r="BB2" t="s">
        <v>149</v>
      </c>
      <c r="BC2" t="s">
        <v>388</v>
      </c>
      <c r="BD2" t="s">
        <v>149</v>
      </c>
      <c r="BE2" t="s">
        <v>150</v>
      </c>
      <c r="BF2" t="s">
        <v>149</v>
      </c>
      <c r="BG2" t="s">
        <v>149</v>
      </c>
      <c r="BH2" t="s">
        <v>150</v>
      </c>
      <c r="BI2" t="s">
        <v>525</v>
      </c>
      <c r="BJ2" t="s">
        <v>153</v>
      </c>
      <c r="BK2" t="s">
        <v>149</v>
      </c>
      <c r="BL2" t="s">
        <v>152</v>
      </c>
      <c r="BM2" t="s">
        <v>150</v>
      </c>
      <c r="BN2" t="s">
        <v>244</v>
      </c>
    </row>
    <row r="3" spans="1:66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721.44</v>
      </c>
      <c r="I3" s="53">
        <v>318.44000000000005</v>
      </c>
      <c r="J3" s="53">
        <v>65.13</v>
      </c>
      <c r="K3" s="53">
        <v>6.77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36.49</v>
      </c>
      <c r="AD3">
        <v>98.65</v>
      </c>
      <c r="AE3">
        <v>0</v>
      </c>
      <c r="AF3">
        <v>0.82</v>
      </c>
      <c r="AG3">
        <v>0.52</v>
      </c>
      <c r="AH3">
        <v>6.77</v>
      </c>
      <c r="AI3">
        <v>0.93</v>
      </c>
      <c r="AJ3">
        <v>0</v>
      </c>
      <c r="AK3">
        <v>0.93</v>
      </c>
      <c r="AL3">
        <v>0.92</v>
      </c>
      <c r="AM3">
        <v>1.02</v>
      </c>
      <c r="AN3">
        <v>0.37</v>
      </c>
      <c r="AO3">
        <v>48.36</v>
      </c>
      <c r="AP3">
        <v>24.18</v>
      </c>
      <c r="AQ3">
        <v>0.48</v>
      </c>
      <c r="AR3">
        <v>12.71</v>
      </c>
      <c r="AS3">
        <v>0.61</v>
      </c>
      <c r="AT3">
        <v>0.61</v>
      </c>
      <c r="AU3">
        <v>23.21</v>
      </c>
      <c r="AV3">
        <v>23.15</v>
      </c>
      <c r="AW3">
        <v>85.08</v>
      </c>
      <c r="AX3">
        <v>16.16</v>
      </c>
      <c r="AY3">
        <v>17.2</v>
      </c>
      <c r="AZ3">
        <v>63.11</v>
      </c>
      <c r="BA3">
        <v>64.319999999999993</v>
      </c>
      <c r="BB3">
        <v>65</v>
      </c>
      <c r="BC3">
        <v>4.84</v>
      </c>
      <c r="BD3">
        <v>21.27</v>
      </c>
      <c r="BE3">
        <v>20.309999999999999</v>
      </c>
      <c r="BF3">
        <v>78.34</v>
      </c>
      <c r="BG3">
        <v>255.26</v>
      </c>
      <c r="BH3">
        <v>23.7</v>
      </c>
      <c r="BI3">
        <v>0</v>
      </c>
      <c r="BJ3">
        <v>0</v>
      </c>
      <c r="BK3">
        <v>62.87</v>
      </c>
      <c r="BL3">
        <v>0</v>
      </c>
      <c r="BM3">
        <v>27.86</v>
      </c>
      <c r="BN3">
        <v>30.57</v>
      </c>
    </row>
    <row r="4" spans="1:66">
      <c r="A4" t="s">
        <v>238</v>
      </c>
      <c r="B4" t="s">
        <v>230</v>
      </c>
      <c r="C4" t="s">
        <v>232</v>
      </c>
      <c r="G4" t="s">
        <v>46</v>
      </c>
      <c r="H4" s="73">
        <v>721.44</v>
      </c>
      <c r="I4" s="46">
        <v>318.44000000000005</v>
      </c>
      <c r="J4" s="46">
        <v>65.13</v>
      </c>
      <c r="K4" s="46">
        <v>6.77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36.49</v>
      </c>
      <c r="AD4">
        <v>98.65</v>
      </c>
      <c r="AE4">
        <v>0</v>
      </c>
      <c r="AF4">
        <v>0.82</v>
      </c>
      <c r="AG4">
        <v>0.52</v>
      </c>
      <c r="AH4">
        <v>6.77</v>
      </c>
      <c r="AI4">
        <v>0.93</v>
      </c>
      <c r="AJ4">
        <v>0</v>
      </c>
      <c r="AK4">
        <v>0.93</v>
      </c>
      <c r="AL4">
        <v>0.92</v>
      </c>
      <c r="AM4">
        <v>1.02</v>
      </c>
      <c r="AN4">
        <v>0.37</v>
      </c>
      <c r="AO4">
        <v>48.36</v>
      </c>
      <c r="AP4">
        <v>24.18</v>
      </c>
      <c r="AQ4">
        <v>0.48</v>
      </c>
      <c r="AR4">
        <v>12.71</v>
      </c>
      <c r="AS4">
        <v>0.61</v>
      </c>
      <c r="AT4">
        <v>0.61</v>
      </c>
      <c r="AU4">
        <v>23.21</v>
      </c>
      <c r="AV4">
        <v>23.15</v>
      </c>
      <c r="AW4">
        <v>85.08</v>
      </c>
      <c r="AX4">
        <v>16.16</v>
      </c>
      <c r="AY4">
        <v>17.2</v>
      </c>
      <c r="AZ4">
        <v>63.11</v>
      </c>
      <c r="BA4">
        <v>64.319999999999993</v>
      </c>
      <c r="BB4">
        <v>65</v>
      </c>
      <c r="BC4">
        <v>4.84</v>
      </c>
      <c r="BD4">
        <v>21.27</v>
      </c>
      <c r="BE4">
        <v>20.309999999999999</v>
      </c>
      <c r="BF4">
        <v>78.34</v>
      </c>
      <c r="BG4">
        <v>255.26</v>
      </c>
      <c r="BH4">
        <v>23.7</v>
      </c>
      <c r="BI4">
        <v>0</v>
      </c>
      <c r="BJ4">
        <v>0</v>
      </c>
      <c r="BK4">
        <v>62.87</v>
      </c>
      <c r="BL4">
        <v>0</v>
      </c>
      <c r="BM4">
        <v>27.86</v>
      </c>
      <c r="BN4">
        <v>30.57</v>
      </c>
    </row>
    <row r="5" spans="1:66">
      <c r="A5" t="s">
        <v>239</v>
      </c>
      <c r="B5" t="s">
        <v>231</v>
      </c>
      <c r="C5" t="s">
        <v>233</v>
      </c>
      <c r="G5" t="s">
        <v>47</v>
      </c>
      <c r="H5" s="73">
        <v>721.44</v>
      </c>
      <c r="I5" s="46">
        <v>318.44000000000005</v>
      </c>
      <c r="J5" s="46">
        <v>65.13</v>
      </c>
      <c r="K5" s="46">
        <v>6.77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36.49</v>
      </c>
      <c r="AD5">
        <v>98.65</v>
      </c>
      <c r="AE5">
        <v>0</v>
      </c>
      <c r="AF5">
        <v>0.82</v>
      </c>
      <c r="AG5">
        <v>0.52</v>
      </c>
      <c r="AH5">
        <v>6.77</v>
      </c>
      <c r="AI5">
        <v>0.93</v>
      </c>
      <c r="AJ5">
        <v>0</v>
      </c>
      <c r="AK5">
        <v>0.93</v>
      </c>
      <c r="AL5">
        <v>0.92</v>
      </c>
      <c r="AM5">
        <v>1.02</v>
      </c>
      <c r="AN5">
        <v>0.37</v>
      </c>
      <c r="AO5">
        <v>48.36</v>
      </c>
      <c r="AP5">
        <v>24.18</v>
      </c>
      <c r="AQ5">
        <v>0.48</v>
      </c>
      <c r="AR5">
        <v>12.71</v>
      </c>
      <c r="AS5">
        <v>0.61</v>
      </c>
      <c r="AT5">
        <v>0.61</v>
      </c>
      <c r="AU5">
        <v>23.21</v>
      </c>
      <c r="AV5">
        <v>23.15</v>
      </c>
      <c r="AW5">
        <v>85.08</v>
      </c>
      <c r="AX5">
        <v>16.16</v>
      </c>
      <c r="AY5">
        <v>17.2</v>
      </c>
      <c r="AZ5">
        <v>63.11</v>
      </c>
      <c r="BA5">
        <v>64.319999999999993</v>
      </c>
      <c r="BB5">
        <v>65</v>
      </c>
      <c r="BC5">
        <v>4.84</v>
      </c>
      <c r="BD5">
        <v>21.27</v>
      </c>
      <c r="BE5">
        <v>20.309999999999999</v>
      </c>
      <c r="BF5">
        <v>78.34</v>
      </c>
      <c r="BG5">
        <v>255.26</v>
      </c>
      <c r="BH5">
        <v>23.7</v>
      </c>
      <c r="BI5">
        <v>0</v>
      </c>
      <c r="BJ5">
        <v>0</v>
      </c>
      <c r="BK5">
        <v>62.87</v>
      </c>
      <c r="BL5">
        <v>0</v>
      </c>
      <c r="BM5">
        <v>27.86</v>
      </c>
      <c r="BN5">
        <v>30.57</v>
      </c>
    </row>
    <row r="6" spans="1:66">
      <c r="A6" t="s">
        <v>240</v>
      </c>
      <c r="B6" t="s">
        <v>262</v>
      </c>
      <c r="C6" t="s">
        <v>234</v>
      </c>
      <c r="G6" t="s">
        <v>48</v>
      </c>
      <c r="H6" s="73">
        <v>721.44</v>
      </c>
      <c r="I6" s="46">
        <v>318.44000000000005</v>
      </c>
      <c r="J6" s="46">
        <v>65.13</v>
      </c>
      <c r="K6" s="46">
        <v>6.77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36.49</v>
      </c>
      <c r="AD6">
        <v>98.65</v>
      </c>
      <c r="AE6">
        <v>0</v>
      </c>
      <c r="AF6">
        <v>0.82</v>
      </c>
      <c r="AG6">
        <v>0.52</v>
      </c>
      <c r="AH6">
        <v>6.77</v>
      </c>
      <c r="AI6">
        <v>0.93</v>
      </c>
      <c r="AJ6">
        <v>0</v>
      </c>
      <c r="AK6">
        <v>0.93</v>
      </c>
      <c r="AL6">
        <v>0.92</v>
      </c>
      <c r="AM6">
        <v>1.02</v>
      </c>
      <c r="AN6">
        <v>0.37</v>
      </c>
      <c r="AO6">
        <v>48.36</v>
      </c>
      <c r="AP6">
        <v>24.18</v>
      </c>
      <c r="AQ6">
        <v>0.48</v>
      </c>
      <c r="AR6">
        <v>12.71</v>
      </c>
      <c r="AS6">
        <v>0.61</v>
      </c>
      <c r="AT6">
        <v>0.61</v>
      </c>
      <c r="AU6">
        <v>23.21</v>
      </c>
      <c r="AV6">
        <v>23.15</v>
      </c>
      <c r="AW6">
        <v>85.08</v>
      </c>
      <c r="AX6">
        <v>16.16</v>
      </c>
      <c r="AY6">
        <v>17.2</v>
      </c>
      <c r="AZ6">
        <v>63.11</v>
      </c>
      <c r="BA6">
        <v>64.319999999999993</v>
      </c>
      <c r="BB6">
        <v>65</v>
      </c>
      <c r="BC6">
        <v>4.84</v>
      </c>
      <c r="BD6">
        <v>21.27</v>
      </c>
      <c r="BE6">
        <v>20.309999999999999</v>
      </c>
      <c r="BF6">
        <v>78.34</v>
      </c>
      <c r="BG6">
        <v>255.26</v>
      </c>
      <c r="BH6">
        <v>23.7</v>
      </c>
      <c r="BI6">
        <v>0</v>
      </c>
      <c r="BJ6">
        <v>0</v>
      </c>
      <c r="BK6">
        <v>62.87</v>
      </c>
      <c r="BL6">
        <v>0</v>
      </c>
      <c r="BM6">
        <v>27.86</v>
      </c>
      <c r="BN6">
        <v>30.57</v>
      </c>
    </row>
    <row r="7" spans="1:66">
      <c r="A7" t="s">
        <v>241</v>
      </c>
      <c r="B7" t="s">
        <v>284</v>
      </c>
      <c r="C7" t="s">
        <v>263</v>
      </c>
      <c r="G7" t="s">
        <v>49</v>
      </c>
      <c r="H7" s="73">
        <v>731.81000000000006</v>
      </c>
      <c r="I7" s="46">
        <v>318.44000000000005</v>
      </c>
      <c r="J7" s="46">
        <v>65.13</v>
      </c>
      <c r="K7" s="46">
        <v>6.77</v>
      </c>
      <c r="L7" s="46">
        <v>4.84</v>
      </c>
      <c r="M7" s="74">
        <v>0</v>
      </c>
      <c r="N7" s="73">
        <v>0</v>
      </c>
      <c r="O7" s="46">
        <v>50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50</v>
      </c>
      <c r="AC7">
        <v>36.49</v>
      </c>
      <c r="AD7">
        <v>98.65</v>
      </c>
      <c r="AE7">
        <v>0</v>
      </c>
      <c r="AF7">
        <v>0.82</v>
      </c>
      <c r="AG7">
        <v>0.52</v>
      </c>
      <c r="AH7">
        <v>6.77</v>
      </c>
      <c r="AI7">
        <v>0.93</v>
      </c>
      <c r="AJ7">
        <v>0</v>
      </c>
      <c r="AK7">
        <v>0.93</v>
      </c>
      <c r="AL7">
        <v>0.92</v>
      </c>
      <c r="AM7">
        <v>1.02</v>
      </c>
      <c r="AN7">
        <v>0.37</v>
      </c>
      <c r="AO7">
        <v>48.36</v>
      </c>
      <c r="AP7">
        <v>24.18</v>
      </c>
      <c r="AQ7">
        <v>0.53</v>
      </c>
      <c r="AR7">
        <v>12.71</v>
      </c>
      <c r="AS7">
        <v>0.61</v>
      </c>
      <c r="AT7">
        <v>0.61</v>
      </c>
      <c r="AU7">
        <v>23.21</v>
      </c>
      <c r="AV7">
        <v>23.15</v>
      </c>
      <c r="AW7">
        <v>85.08</v>
      </c>
      <c r="AX7">
        <v>16.16</v>
      </c>
      <c r="AY7">
        <v>27.52</v>
      </c>
      <c r="AZ7">
        <v>63.11</v>
      </c>
      <c r="BA7">
        <v>64.319999999999993</v>
      </c>
      <c r="BB7">
        <v>65</v>
      </c>
      <c r="BC7">
        <v>4.84</v>
      </c>
      <c r="BD7">
        <v>21.27</v>
      </c>
      <c r="BE7">
        <v>20.309999999999999</v>
      </c>
      <c r="BF7">
        <v>78.34</v>
      </c>
      <c r="BG7">
        <v>255.26</v>
      </c>
      <c r="BH7">
        <v>23.7</v>
      </c>
      <c r="BI7">
        <v>0</v>
      </c>
      <c r="BJ7">
        <v>0</v>
      </c>
      <c r="BK7">
        <v>62.87</v>
      </c>
      <c r="BL7">
        <v>0</v>
      </c>
      <c r="BM7">
        <v>27.86</v>
      </c>
      <c r="BN7">
        <v>30.57</v>
      </c>
    </row>
    <row r="8" spans="1:66">
      <c r="A8" t="s">
        <v>242</v>
      </c>
      <c r="B8" t="s">
        <v>324</v>
      </c>
      <c r="C8" t="s">
        <v>235</v>
      </c>
      <c r="G8" t="s">
        <v>50</v>
      </c>
      <c r="H8" s="73">
        <v>731.81000000000006</v>
      </c>
      <c r="I8" s="46">
        <v>318.44000000000005</v>
      </c>
      <c r="J8" s="46">
        <v>65.13</v>
      </c>
      <c r="K8" s="46">
        <v>6.77</v>
      </c>
      <c r="L8" s="46">
        <v>4.84</v>
      </c>
      <c r="M8" s="74">
        <v>0</v>
      </c>
      <c r="N8" s="73">
        <v>0</v>
      </c>
      <c r="O8" s="46">
        <v>50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50</v>
      </c>
      <c r="AC8">
        <v>36.49</v>
      </c>
      <c r="AD8">
        <v>98.65</v>
      </c>
      <c r="AE8">
        <v>0</v>
      </c>
      <c r="AF8">
        <v>0.82</v>
      </c>
      <c r="AG8">
        <v>0.52</v>
      </c>
      <c r="AH8">
        <v>6.77</v>
      </c>
      <c r="AI8">
        <v>0.93</v>
      </c>
      <c r="AJ8">
        <v>0</v>
      </c>
      <c r="AK8">
        <v>0.93</v>
      </c>
      <c r="AL8">
        <v>0.92</v>
      </c>
      <c r="AM8">
        <v>1.02</v>
      </c>
      <c r="AN8">
        <v>0.37</v>
      </c>
      <c r="AO8">
        <v>48.36</v>
      </c>
      <c r="AP8">
        <v>24.18</v>
      </c>
      <c r="AQ8">
        <v>0.53</v>
      </c>
      <c r="AR8">
        <v>12.71</v>
      </c>
      <c r="AS8">
        <v>0.61</v>
      </c>
      <c r="AT8">
        <v>0.61</v>
      </c>
      <c r="AU8">
        <v>23.21</v>
      </c>
      <c r="AV8">
        <v>23.15</v>
      </c>
      <c r="AW8">
        <v>85.08</v>
      </c>
      <c r="AX8">
        <v>16.16</v>
      </c>
      <c r="AY8">
        <v>27.52</v>
      </c>
      <c r="AZ8">
        <v>63.11</v>
      </c>
      <c r="BA8">
        <v>64.319999999999993</v>
      </c>
      <c r="BB8">
        <v>65</v>
      </c>
      <c r="BC8">
        <v>4.84</v>
      </c>
      <c r="BD8">
        <v>21.27</v>
      </c>
      <c r="BE8">
        <v>20.309999999999999</v>
      </c>
      <c r="BF8">
        <v>78.34</v>
      </c>
      <c r="BG8">
        <v>255.26</v>
      </c>
      <c r="BH8">
        <v>23.7</v>
      </c>
      <c r="BI8">
        <v>0</v>
      </c>
      <c r="BJ8">
        <v>0</v>
      </c>
      <c r="BK8">
        <v>62.87</v>
      </c>
      <c r="BL8">
        <v>0</v>
      </c>
      <c r="BM8">
        <v>27.86</v>
      </c>
      <c r="BN8">
        <v>30.57</v>
      </c>
    </row>
    <row r="9" spans="1:66">
      <c r="A9" t="s">
        <v>243</v>
      </c>
      <c r="B9" t="s">
        <v>344</v>
      </c>
      <c r="C9" t="s">
        <v>236</v>
      </c>
      <c r="G9" t="s">
        <v>51</v>
      </c>
      <c r="H9" s="73">
        <v>731.81000000000006</v>
      </c>
      <c r="I9" s="46">
        <v>318.44000000000005</v>
      </c>
      <c r="J9" s="46">
        <v>65.13</v>
      </c>
      <c r="K9" s="46">
        <v>6.77</v>
      </c>
      <c r="L9" s="46">
        <v>4.84</v>
      </c>
      <c r="M9" s="74">
        <v>0</v>
      </c>
      <c r="N9" s="73">
        <v>0</v>
      </c>
      <c r="O9" s="46">
        <v>50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50</v>
      </c>
      <c r="AC9">
        <v>36.49</v>
      </c>
      <c r="AD9">
        <v>98.65</v>
      </c>
      <c r="AE9">
        <v>0</v>
      </c>
      <c r="AF9">
        <v>0.82</v>
      </c>
      <c r="AG9">
        <v>0.52</v>
      </c>
      <c r="AH9">
        <v>6.77</v>
      </c>
      <c r="AI9">
        <v>0.93</v>
      </c>
      <c r="AJ9">
        <v>0</v>
      </c>
      <c r="AK9">
        <v>0.93</v>
      </c>
      <c r="AL9">
        <v>0.92</v>
      </c>
      <c r="AM9">
        <v>1.02</v>
      </c>
      <c r="AN9">
        <v>0.37</v>
      </c>
      <c r="AO9">
        <v>48.36</v>
      </c>
      <c r="AP9">
        <v>24.18</v>
      </c>
      <c r="AQ9">
        <v>0.53</v>
      </c>
      <c r="AR9">
        <v>12.71</v>
      </c>
      <c r="AS9">
        <v>0.61</v>
      </c>
      <c r="AT9">
        <v>0.61</v>
      </c>
      <c r="AU9">
        <v>23.21</v>
      </c>
      <c r="AV9">
        <v>23.15</v>
      </c>
      <c r="AW9">
        <v>85.08</v>
      </c>
      <c r="AX9">
        <v>16.16</v>
      </c>
      <c r="AY9">
        <v>27.52</v>
      </c>
      <c r="AZ9">
        <v>63.11</v>
      </c>
      <c r="BA9">
        <v>64.319999999999993</v>
      </c>
      <c r="BB9">
        <v>65</v>
      </c>
      <c r="BC9">
        <v>4.84</v>
      </c>
      <c r="BD9">
        <v>21.27</v>
      </c>
      <c r="BE9">
        <v>20.309999999999999</v>
      </c>
      <c r="BF9">
        <v>78.34</v>
      </c>
      <c r="BG9">
        <v>255.26</v>
      </c>
      <c r="BH9">
        <v>23.7</v>
      </c>
      <c r="BI9">
        <v>0</v>
      </c>
      <c r="BJ9">
        <v>0</v>
      </c>
      <c r="BK9">
        <v>62.87</v>
      </c>
      <c r="BL9">
        <v>0</v>
      </c>
      <c r="BM9">
        <v>27.86</v>
      </c>
      <c r="BN9">
        <v>30.57</v>
      </c>
    </row>
    <row r="10" spans="1:66">
      <c r="A10" t="s">
        <v>264</v>
      </c>
      <c r="C10" t="s">
        <v>237</v>
      </c>
      <c r="G10" t="s">
        <v>52</v>
      </c>
      <c r="H10" s="73">
        <v>731.81000000000006</v>
      </c>
      <c r="I10" s="46">
        <v>318.44000000000005</v>
      </c>
      <c r="J10" s="46">
        <v>65.13</v>
      </c>
      <c r="K10" s="46">
        <v>6.77</v>
      </c>
      <c r="L10" s="46">
        <v>4.84</v>
      </c>
      <c r="M10" s="74">
        <v>0</v>
      </c>
      <c r="N10" s="73">
        <v>0</v>
      </c>
      <c r="O10" s="46">
        <v>50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50</v>
      </c>
      <c r="AC10">
        <v>36.49</v>
      </c>
      <c r="AD10">
        <v>98.65</v>
      </c>
      <c r="AE10">
        <v>0</v>
      </c>
      <c r="AF10">
        <v>0.82</v>
      </c>
      <c r="AG10">
        <v>0.52</v>
      </c>
      <c r="AH10">
        <v>6.77</v>
      </c>
      <c r="AI10">
        <v>0.93</v>
      </c>
      <c r="AJ10">
        <v>0</v>
      </c>
      <c r="AK10">
        <v>0.93</v>
      </c>
      <c r="AL10">
        <v>0.92</v>
      </c>
      <c r="AM10">
        <v>1.02</v>
      </c>
      <c r="AN10">
        <v>0.37</v>
      </c>
      <c r="AO10">
        <v>48.36</v>
      </c>
      <c r="AP10">
        <v>24.18</v>
      </c>
      <c r="AQ10">
        <v>0.53</v>
      </c>
      <c r="AR10">
        <v>12.71</v>
      </c>
      <c r="AS10">
        <v>0.61</v>
      </c>
      <c r="AT10">
        <v>0.61</v>
      </c>
      <c r="AU10">
        <v>23.21</v>
      </c>
      <c r="AV10">
        <v>23.15</v>
      </c>
      <c r="AW10">
        <v>85.08</v>
      </c>
      <c r="AX10">
        <v>16.16</v>
      </c>
      <c r="AY10">
        <v>27.52</v>
      </c>
      <c r="AZ10">
        <v>63.11</v>
      </c>
      <c r="BA10">
        <v>64.319999999999993</v>
      </c>
      <c r="BB10">
        <v>65</v>
      </c>
      <c r="BC10">
        <v>4.84</v>
      </c>
      <c r="BD10">
        <v>21.27</v>
      </c>
      <c r="BE10">
        <v>20.309999999999999</v>
      </c>
      <c r="BF10">
        <v>78.34</v>
      </c>
      <c r="BG10">
        <v>255.26</v>
      </c>
      <c r="BH10">
        <v>23.7</v>
      </c>
      <c r="BI10">
        <v>0</v>
      </c>
      <c r="BJ10">
        <v>0</v>
      </c>
      <c r="BK10">
        <v>62.87</v>
      </c>
      <c r="BL10">
        <v>0</v>
      </c>
      <c r="BM10">
        <v>27.86</v>
      </c>
      <c r="BN10">
        <v>30.57</v>
      </c>
    </row>
    <row r="11" spans="1:66">
      <c r="A11" t="s">
        <v>244</v>
      </c>
      <c r="C11" t="s">
        <v>325</v>
      </c>
      <c r="G11" t="s">
        <v>53</v>
      </c>
      <c r="H11" s="73">
        <v>742.08</v>
      </c>
      <c r="I11" s="46">
        <v>318.44000000000005</v>
      </c>
      <c r="J11" s="46">
        <v>65.039999999999992</v>
      </c>
      <c r="K11" s="46">
        <v>6.77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36.49</v>
      </c>
      <c r="AD11">
        <v>98.65</v>
      </c>
      <c r="AE11">
        <v>0</v>
      </c>
      <c r="AF11">
        <v>0.82</v>
      </c>
      <c r="AG11">
        <v>0.52</v>
      </c>
      <c r="AH11">
        <v>6.77</v>
      </c>
      <c r="AI11">
        <v>0.93</v>
      </c>
      <c r="AJ11">
        <v>0</v>
      </c>
      <c r="AK11">
        <v>0.93</v>
      </c>
      <c r="AL11">
        <v>0.92</v>
      </c>
      <c r="AM11">
        <v>1.02</v>
      </c>
      <c r="AN11">
        <v>0.37</v>
      </c>
      <c r="AO11">
        <v>48.36</v>
      </c>
      <c r="AP11">
        <v>24.18</v>
      </c>
      <c r="AQ11">
        <v>0.48</v>
      </c>
      <c r="AR11">
        <v>12.71</v>
      </c>
      <c r="AS11">
        <v>0.61</v>
      </c>
      <c r="AT11">
        <v>0.61</v>
      </c>
      <c r="AU11">
        <v>23.21</v>
      </c>
      <c r="AV11">
        <v>23.15</v>
      </c>
      <c r="AW11">
        <v>85.08</v>
      </c>
      <c r="AX11">
        <v>16.07</v>
      </c>
      <c r="AY11">
        <v>37.840000000000003</v>
      </c>
      <c r="AZ11">
        <v>63.11</v>
      </c>
      <c r="BA11">
        <v>64.319999999999993</v>
      </c>
      <c r="BB11">
        <v>65</v>
      </c>
      <c r="BC11">
        <v>4.84</v>
      </c>
      <c r="BD11">
        <v>21.27</v>
      </c>
      <c r="BE11">
        <v>20.309999999999999</v>
      </c>
      <c r="BF11">
        <v>78.34</v>
      </c>
      <c r="BG11">
        <v>255.26</v>
      </c>
      <c r="BH11">
        <v>23.7</v>
      </c>
      <c r="BI11">
        <v>0</v>
      </c>
      <c r="BJ11">
        <v>0</v>
      </c>
      <c r="BK11">
        <v>62.87</v>
      </c>
      <c r="BL11">
        <v>0</v>
      </c>
      <c r="BM11">
        <v>27.86</v>
      </c>
      <c r="BN11">
        <v>30.57</v>
      </c>
    </row>
    <row r="12" spans="1:66">
      <c r="A12" t="s">
        <v>245</v>
      </c>
      <c r="C12" t="s">
        <v>345</v>
      </c>
      <c r="G12" t="s">
        <v>54</v>
      </c>
      <c r="H12" s="73">
        <v>742.08</v>
      </c>
      <c r="I12" s="46">
        <v>318.44000000000005</v>
      </c>
      <c r="J12" s="46">
        <v>65.039999999999992</v>
      </c>
      <c r="K12" s="46">
        <v>6.77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36.49</v>
      </c>
      <c r="AD12">
        <v>98.65</v>
      </c>
      <c r="AE12">
        <v>0</v>
      </c>
      <c r="AF12">
        <v>0.82</v>
      </c>
      <c r="AG12">
        <v>0.52</v>
      </c>
      <c r="AH12">
        <v>6.77</v>
      </c>
      <c r="AI12">
        <v>0.93</v>
      </c>
      <c r="AJ12">
        <v>0</v>
      </c>
      <c r="AK12">
        <v>0.93</v>
      </c>
      <c r="AL12">
        <v>0.92</v>
      </c>
      <c r="AM12">
        <v>1.02</v>
      </c>
      <c r="AN12">
        <v>0.37</v>
      </c>
      <c r="AO12">
        <v>48.36</v>
      </c>
      <c r="AP12">
        <v>24.18</v>
      </c>
      <c r="AQ12">
        <v>0.48</v>
      </c>
      <c r="AR12">
        <v>12.71</v>
      </c>
      <c r="AS12">
        <v>0.61</v>
      </c>
      <c r="AT12">
        <v>0.61</v>
      </c>
      <c r="AU12">
        <v>23.21</v>
      </c>
      <c r="AV12">
        <v>23.15</v>
      </c>
      <c r="AW12">
        <v>85.08</v>
      </c>
      <c r="AX12">
        <v>16.07</v>
      </c>
      <c r="AY12">
        <v>37.840000000000003</v>
      </c>
      <c r="AZ12">
        <v>63.11</v>
      </c>
      <c r="BA12">
        <v>64.319999999999993</v>
      </c>
      <c r="BB12">
        <v>65</v>
      </c>
      <c r="BC12">
        <v>4.84</v>
      </c>
      <c r="BD12">
        <v>21.27</v>
      </c>
      <c r="BE12">
        <v>20.309999999999999</v>
      </c>
      <c r="BF12">
        <v>78.34</v>
      </c>
      <c r="BG12">
        <v>255.26</v>
      </c>
      <c r="BH12">
        <v>23.7</v>
      </c>
      <c r="BI12">
        <v>0</v>
      </c>
      <c r="BJ12">
        <v>0</v>
      </c>
      <c r="BK12">
        <v>62.87</v>
      </c>
      <c r="BL12">
        <v>0</v>
      </c>
      <c r="BM12">
        <v>27.86</v>
      </c>
      <c r="BN12">
        <v>30.57</v>
      </c>
    </row>
    <row r="13" spans="1:66">
      <c r="A13" t="s">
        <v>246</v>
      </c>
      <c r="G13" t="s">
        <v>55</v>
      </c>
      <c r="H13" s="73">
        <v>742.08</v>
      </c>
      <c r="I13" s="46">
        <v>318.44000000000005</v>
      </c>
      <c r="J13" s="46">
        <v>65.039999999999992</v>
      </c>
      <c r="K13" s="46">
        <v>6.77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36.49</v>
      </c>
      <c r="AD13">
        <v>98.65</v>
      </c>
      <c r="AE13">
        <v>0</v>
      </c>
      <c r="AF13">
        <v>0.82</v>
      </c>
      <c r="AG13">
        <v>0.52</v>
      </c>
      <c r="AH13">
        <v>6.77</v>
      </c>
      <c r="AI13">
        <v>0.93</v>
      </c>
      <c r="AJ13">
        <v>0</v>
      </c>
      <c r="AK13">
        <v>0.93</v>
      </c>
      <c r="AL13">
        <v>0.92</v>
      </c>
      <c r="AM13">
        <v>1.02</v>
      </c>
      <c r="AN13">
        <v>0.37</v>
      </c>
      <c r="AO13">
        <v>48.36</v>
      </c>
      <c r="AP13">
        <v>24.18</v>
      </c>
      <c r="AQ13">
        <v>0.48</v>
      </c>
      <c r="AR13">
        <v>12.71</v>
      </c>
      <c r="AS13">
        <v>0.61</v>
      </c>
      <c r="AT13">
        <v>0.61</v>
      </c>
      <c r="AU13">
        <v>23.21</v>
      </c>
      <c r="AV13">
        <v>23.15</v>
      </c>
      <c r="AW13">
        <v>85.08</v>
      </c>
      <c r="AX13">
        <v>16.07</v>
      </c>
      <c r="AY13">
        <v>37.840000000000003</v>
      </c>
      <c r="AZ13">
        <v>63.11</v>
      </c>
      <c r="BA13">
        <v>64.319999999999993</v>
      </c>
      <c r="BB13">
        <v>65</v>
      </c>
      <c r="BC13">
        <v>4.84</v>
      </c>
      <c r="BD13">
        <v>21.27</v>
      </c>
      <c r="BE13">
        <v>20.309999999999999</v>
      </c>
      <c r="BF13">
        <v>78.34</v>
      </c>
      <c r="BG13">
        <v>255.26</v>
      </c>
      <c r="BH13">
        <v>23.7</v>
      </c>
      <c r="BI13">
        <v>0</v>
      </c>
      <c r="BJ13">
        <v>0</v>
      </c>
      <c r="BK13">
        <v>62.87</v>
      </c>
      <c r="BL13">
        <v>0</v>
      </c>
      <c r="BM13">
        <v>27.86</v>
      </c>
      <c r="BN13">
        <v>30.57</v>
      </c>
    </row>
    <row r="14" spans="1:66">
      <c r="A14" t="s">
        <v>247</v>
      </c>
      <c r="G14" t="s">
        <v>56</v>
      </c>
      <c r="H14" s="73">
        <v>742.08</v>
      </c>
      <c r="I14" s="46">
        <v>318.44000000000005</v>
      </c>
      <c r="J14" s="46">
        <v>65.039999999999992</v>
      </c>
      <c r="K14" s="46">
        <v>6.77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36.49</v>
      </c>
      <c r="AD14">
        <v>98.65</v>
      </c>
      <c r="AE14">
        <v>0</v>
      </c>
      <c r="AF14">
        <v>0.82</v>
      </c>
      <c r="AG14">
        <v>0.52</v>
      </c>
      <c r="AH14">
        <v>6.77</v>
      </c>
      <c r="AI14">
        <v>0.93</v>
      </c>
      <c r="AJ14">
        <v>0</v>
      </c>
      <c r="AK14">
        <v>0.93</v>
      </c>
      <c r="AL14">
        <v>0.92</v>
      </c>
      <c r="AM14">
        <v>1.02</v>
      </c>
      <c r="AN14">
        <v>0.37</v>
      </c>
      <c r="AO14">
        <v>48.36</v>
      </c>
      <c r="AP14">
        <v>24.18</v>
      </c>
      <c r="AQ14">
        <v>0.48</v>
      </c>
      <c r="AR14">
        <v>12.71</v>
      </c>
      <c r="AS14">
        <v>0.61</v>
      </c>
      <c r="AT14">
        <v>0.61</v>
      </c>
      <c r="AU14">
        <v>23.21</v>
      </c>
      <c r="AV14">
        <v>23.15</v>
      </c>
      <c r="AW14">
        <v>85.08</v>
      </c>
      <c r="AX14">
        <v>16.07</v>
      </c>
      <c r="AY14">
        <v>37.840000000000003</v>
      </c>
      <c r="AZ14">
        <v>63.11</v>
      </c>
      <c r="BA14">
        <v>64.319999999999993</v>
      </c>
      <c r="BB14">
        <v>65</v>
      </c>
      <c r="BC14">
        <v>4.84</v>
      </c>
      <c r="BD14">
        <v>21.27</v>
      </c>
      <c r="BE14">
        <v>20.309999999999999</v>
      </c>
      <c r="BF14">
        <v>78.34</v>
      </c>
      <c r="BG14">
        <v>255.26</v>
      </c>
      <c r="BH14">
        <v>23.7</v>
      </c>
      <c r="BI14">
        <v>0</v>
      </c>
      <c r="BJ14">
        <v>0</v>
      </c>
      <c r="BK14">
        <v>62.87</v>
      </c>
      <c r="BL14">
        <v>0</v>
      </c>
      <c r="BM14">
        <v>27.86</v>
      </c>
      <c r="BN14">
        <v>30.57</v>
      </c>
    </row>
    <row r="15" spans="1:66">
      <c r="A15" t="s">
        <v>248</v>
      </c>
      <c r="G15" t="s">
        <v>57</v>
      </c>
      <c r="H15" s="73">
        <v>717.87999999999988</v>
      </c>
      <c r="I15" s="46">
        <v>281.95000000000005</v>
      </c>
      <c r="J15" s="46">
        <v>64.95</v>
      </c>
      <c r="K15" s="46">
        <v>6.77</v>
      </c>
      <c r="L15" s="46">
        <v>4.84</v>
      </c>
      <c r="M15" s="74">
        <v>0</v>
      </c>
      <c r="N15" s="73">
        <v>0</v>
      </c>
      <c r="O15" s="46">
        <v>100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100</v>
      </c>
      <c r="AC15">
        <v>0</v>
      </c>
      <c r="AD15">
        <v>98.65</v>
      </c>
      <c r="AE15">
        <v>0</v>
      </c>
      <c r="AF15">
        <v>0.82</v>
      </c>
      <c r="AG15">
        <v>0.52</v>
      </c>
      <c r="AH15">
        <v>6.77</v>
      </c>
      <c r="AI15">
        <v>0.93</v>
      </c>
      <c r="AJ15">
        <v>0</v>
      </c>
      <c r="AK15">
        <v>0.93</v>
      </c>
      <c r="AL15">
        <v>0.92</v>
      </c>
      <c r="AM15">
        <v>1.02</v>
      </c>
      <c r="AN15">
        <v>0.37</v>
      </c>
      <c r="AO15">
        <v>48.36</v>
      </c>
      <c r="AP15">
        <v>24.18</v>
      </c>
      <c r="AQ15">
        <v>0.44</v>
      </c>
      <c r="AR15">
        <v>12.71</v>
      </c>
      <c r="AS15">
        <v>0.61</v>
      </c>
      <c r="AT15">
        <v>0.61</v>
      </c>
      <c r="AU15">
        <v>23.21</v>
      </c>
      <c r="AV15">
        <v>0</v>
      </c>
      <c r="AW15">
        <v>85.08</v>
      </c>
      <c r="AX15">
        <v>15.98</v>
      </c>
      <c r="AY15">
        <v>37.840000000000003</v>
      </c>
      <c r="AZ15">
        <v>63.11</v>
      </c>
      <c r="BA15">
        <v>64.319999999999993</v>
      </c>
      <c r="BB15">
        <v>65</v>
      </c>
      <c r="BC15">
        <v>4.84</v>
      </c>
      <c r="BD15">
        <v>21.27</v>
      </c>
      <c r="BE15">
        <v>20.309999999999999</v>
      </c>
      <c r="BF15">
        <v>78.34</v>
      </c>
      <c r="BG15">
        <v>255.26</v>
      </c>
      <c r="BH15">
        <v>23.7</v>
      </c>
      <c r="BI15">
        <v>0</v>
      </c>
      <c r="BJ15">
        <v>0</v>
      </c>
      <c r="BK15">
        <v>62.87</v>
      </c>
      <c r="BL15">
        <v>0</v>
      </c>
      <c r="BM15">
        <v>27.86</v>
      </c>
      <c r="BN15">
        <v>29.56</v>
      </c>
    </row>
    <row r="16" spans="1:66">
      <c r="A16" t="s">
        <v>249</v>
      </c>
      <c r="G16" t="s">
        <v>58</v>
      </c>
      <c r="H16" s="73">
        <v>717.87999999999988</v>
      </c>
      <c r="I16" s="46">
        <v>281.95000000000005</v>
      </c>
      <c r="J16" s="46">
        <v>64.95</v>
      </c>
      <c r="K16" s="46">
        <v>6.77</v>
      </c>
      <c r="L16" s="46">
        <v>4.84</v>
      </c>
      <c r="M16" s="74">
        <v>0</v>
      </c>
      <c r="N16" s="73">
        <v>0</v>
      </c>
      <c r="O16" s="46">
        <v>100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100</v>
      </c>
      <c r="AC16">
        <v>0</v>
      </c>
      <c r="AD16">
        <v>98.65</v>
      </c>
      <c r="AE16">
        <v>0</v>
      </c>
      <c r="AF16">
        <v>0.82</v>
      </c>
      <c r="AG16">
        <v>0.52</v>
      </c>
      <c r="AH16">
        <v>6.77</v>
      </c>
      <c r="AI16">
        <v>0.93</v>
      </c>
      <c r="AJ16">
        <v>0</v>
      </c>
      <c r="AK16">
        <v>0.93</v>
      </c>
      <c r="AL16">
        <v>0.92</v>
      </c>
      <c r="AM16">
        <v>1.02</v>
      </c>
      <c r="AN16">
        <v>0.37</v>
      </c>
      <c r="AO16">
        <v>48.36</v>
      </c>
      <c r="AP16">
        <v>24.18</v>
      </c>
      <c r="AQ16">
        <v>0.44</v>
      </c>
      <c r="AR16">
        <v>12.71</v>
      </c>
      <c r="AS16">
        <v>0.61</v>
      </c>
      <c r="AT16">
        <v>0.61</v>
      </c>
      <c r="AU16">
        <v>23.21</v>
      </c>
      <c r="AV16">
        <v>0</v>
      </c>
      <c r="AW16">
        <v>85.08</v>
      </c>
      <c r="AX16">
        <v>15.98</v>
      </c>
      <c r="AY16">
        <v>37.840000000000003</v>
      </c>
      <c r="AZ16">
        <v>63.11</v>
      </c>
      <c r="BA16">
        <v>64.319999999999993</v>
      </c>
      <c r="BB16">
        <v>65</v>
      </c>
      <c r="BC16">
        <v>4.84</v>
      </c>
      <c r="BD16">
        <v>21.27</v>
      </c>
      <c r="BE16">
        <v>20.309999999999999</v>
      </c>
      <c r="BF16">
        <v>78.34</v>
      </c>
      <c r="BG16">
        <v>255.26</v>
      </c>
      <c r="BH16">
        <v>23.7</v>
      </c>
      <c r="BI16">
        <v>0</v>
      </c>
      <c r="BJ16">
        <v>0</v>
      </c>
      <c r="BK16">
        <v>62.87</v>
      </c>
      <c r="BL16">
        <v>0</v>
      </c>
      <c r="BM16">
        <v>27.86</v>
      </c>
      <c r="BN16">
        <v>29.56</v>
      </c>
    </row>
    <row r="17" spans="1:66">
      <c r="A17" t="s">
        <v>250</v>
      </c>
      <c r="G17" t="s">
        <v>59</v>
      </c>
      <c r="H17" s="73">
        <v>717.87999999999988</v>
      </c>
      <c r="I17" s="46">
        <v>281.95000000000005</v>
      </c>
      <c r="J17" s="46">
        <v>64.95</v>
      </c>
      <c r="K17" s="46">
        <v>6.77</v>
      </c>
      <c r="L17" s="46">
        <v>4.84</v>
      </c>
      <c r="M17" s="74">
        <v>0</v>
      </c>
      <c r="N17" s="73">
        <v>0</v>
      </c>
      <c r="O17" s="46">
        <v>100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100</v>
      </c>
      <c r="AC17">
        <v>0</v>
      </c>
      <c r="AD17">
        <v>98.65</v>
      </c>
      <c r="AE17">
        <v>0</v>
      </c>
      <c r="AF17">
        <v>0.82</v>
      </c>
      <c r="AG17">
        <v>0.52</v>
      </c>
      <c r="AH17">
        <v>6.77</v>
      </c>
      <c r="AI17">
        <v>0.93</v>
      </c>
      <c r="AJ17">
        <v>0</v>
      </c>
      <c r="AK17">
        <v>0.93</v>
      </c>
      <c r="AL17">
        <v>0.92</v>
      </c>
      <c r="AM17">
        <v>1.02</v>
      </c>
      <c r="AN17">
        <v>0.37</v>
      </c>
      <c r="AO17">
        <v>48.36</v>
      </c>
      <c r="AP17">
        <v>24.18</v>
      </c>
      <c r="AQ17">
        <v>0.44</v>
      </c>
      <c r="AR17">
        <v>12.71</v>
      </c>
      <c r="AS17">
        <v>0.61</v>
      </c>
      <c r="AT17">
        <v>0.61</v>
      </c>
      <c r="AU17">
        <v>23.21</v>
      </c>
      <c r="AV17">
        <v>0</v>
      </c>
      <c r="AW17">
        <v>85.08</v>
      </c>
      <c r="AX17">
        <v>15.98</v>
      </c>
      <c r="AY17">
        <v>37.840000000000003</v>
      </c>
      <c r="AZ17">
        <v>63.11</v>
      </c>
      <c r="BA17">
        <v>64.319999999999993</v>
      </c>
      <c r="BB17">
        <v>65</v>
      </c>
      <c r="BC17">
        <v>4.84</v>
      </c>
      <c r="BD17">
        <v>21.27</v>
      </c>
      <c r="BE17">
        <v>20.309999999999999</v>
      </c>
      <c r="BF17">
        <v>78.34</v>
      </c>
      <c r="BG17">
        <v>255.26</v>
      </c>
      <c r="BH17">
        <v>23.7</v>
      </c>
      <c r="BI17">
        <v>0</v>
      </c>
      <c r="BJ17">
        <v>0</v>
      </c>
      <c r="BK17">
        <v>62.87</v>
      </c>
      <c r="BL17">
        <v>0</v>
      </c>
      <c r="BM17">
        <v>27.86</v>
      </c>
      <c r="BN17">
        <v>29.56</v>
      </c>
    </row>
    <row r="18" spans="1:66">
      <c r="A18" t="s">
        <v>251</v>
      </c>
      <c r="G18" t="s">
        <v>60</v>
      </c>
      <c r="H18" s="73">
        <v>717.87999999999988</v>
      </c>
      <c r="I18" s="46">
        <v>281.95000000000005</v>
      </c>
      <c r="J18" s="46">
        <v>64.95</v>
      </c>
      <c r="K18" s="46">
        <v>6.77</v>
      </c>
      <c r="L18" s="46">
        <v>4.84</v>
      </c>
      <c r="M18" s="74">
        <v>0</v>
      </c>
      <c r="N18" s="73">
        <v>0</v>
      </c>
      <c r="O18" s="46">
        <v>100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100</v>
      </c>
      <c r="AC18">
        <v>0</v>
      </c>
      <c r="AD18">
        <v>98.65</v>
      </c>
      <c r="AE18">
        <v>0</v>
      </c>
      <c r="AF18">
        <v>0.82</v>
      </c>
      <c r="AG18">
        <v>0.52</v>
      </c>
      <c r="AH18">
        <v>6.77</v>
      </c>
      <c r="AI18">
        <v>0.93</v>
      </c>
      <c r="AJ18">
        <v>0</v>
      </c>
      <c r="AK18">
        <v>0.93</v>
      </c>
      <c r="AL18">
        <v>0.92</v>
      </c>
      <c r="AM18">
        <v>1.02</v>
      </c>
      <c r="AN18">
        <v>0.37</v>
      </c>
      <c r="AO18">
        <v>48.36</v>
      </c>
      <c r="AP18">
        <v>24.18</v>
      </c>
      <c r="AQ18">
        <v>0.44</v>
      </c>
      <c r="AR18">
        <v>12.71</v>
      </c>
      <c r="AS18">
        <v>0.61</v>
      </c>
      <c r="AT18">
        <v>0.61</v>
      </c>
      <c r="AU18">
        <v>23.21</v>
      </c>
      <c r="AV18">
        <v>0</v>
      </c>
      <c r="AW18">
        <v>85.08</v>
      </c>
      <c r="AX18">
        <v>15.98</v>
      </c>
      <c r="AY18">
        <v>37.840000000000003</v>
      </c>
      <c r="AZ18">
        <v>63.11</v>
      </c>
      <c r="BA18">
        <v>64.319999999999993</v>
      </c>
      <c r="BB18">
        <v>65</v>
      </c>
      <c r="BC18">
        <v>4.84</v>
      </c>
      <c r="BD18">
        <v>21.27</v>
      </c>
      <c r="BE18">
        <v>20.309999999999999</v>
      </c>
      <c r="BF18">
        <v>78.34</v>
      </c>
      <c r="BG18">
        <v>255.26</v>
      </c>
      <c r="BH18">
        <v>23.7</v>
      </c>
      <c r="BI18">
        <v>0</v>
      </c>
      <c r="BJ18">
        <v>0</v>
      </c>
      <c r="BK18">
        <v>62.87</v>
      </c>
      <c r="BL18">
        <v>0</v>
      </c>
      <c r="BM18">
        <v>27.86</v>
      </c>
      <c r="BN18">
        <v>29.56</v>
      </c>
    </row>
    <row r="19" spans="1:66">
      <c r="A19" t="s">
        <v>265</v>
      </c>
      <c r="G19" t="s">
        <v>61</v>
      </c>
      <c r="H19" s="73">
        <v>717.87999999999988</v>
      </c>
      <c r="I19" s="46">
        <v>281.95000000000005</v>
      </c>
      <c r="J19" s="46">
        <v>64.849999999999994</v>
      </c>
      <c r="K19" s="46">
        <v>6.77</v>
      </c>
      <c r="L19" s="46">
        <v>4.84</v>
      </c>
      <c r="M19" s="74">
        <v>0</v>
      </c>
      <c r="N19" s="73">
        <v>0</v>
      </c>
      <c r="O19" s="46">
        <v>100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100</v>
      </c>
      <c r="AC19">
        <v>0</v>
      </c>
      <c r="AD19">
        <v>98.65</v>
      </c>
      <c r="AE19">
        <v>0</v>
      </c>
      <c r="AF19">
        <v>0.82</v>
      </c>
      <c r="AG19">
        <v>0.52</v>
      </c>
      <c r="AH19">
        <v>6.77</v>
      </c>
      <c r="AI19">
        <v>0.93</v>
      </c>
      <c r="AJ19">
        <v>0</v>
      </c>
      <c r="AK19">
        <v>0.93</v>
      </c>
      <c r="AL19">
        <v>0.92</v>
      </c>
      <c r="AM19">
        <v>1.02</v>
      </c>
      <c r="AN19">
        <v>0.37</v>
      </c>
      <c r="AO19">
        <v>48.36</v>
      </c>
      <c r="AP19">
        <v>24.18</v>
      </c>
      <c r="AQ19">
        <v>0.44</v>
      </c>
      <c r="AR19">
        <v>12.71</v>
      </c>
      <c r="AS19">
        <v>0.61</v>
      </c>
      <c r="AT19">
        <v>0.61</v>
      </c>
      <c r="AU19">
        <v>23.21</v>
      </c>
      <c r="AV19">
        <v>0</v>
      </c>
      <c r="AW19">
        <v>85.08</v>
      </c>
      <c r="AX19">
        <v>15.88</v>
      </c>
      <c r="AY19">
        <v>37.840000000000003</v>
      </c>
      <c r="AZ19">
        <v>63.11</v>
      </c>
      <c r="BA19">
        <v>64.319999999999993</v>
      </c>
      <c r="BB19">
        <v>65</v>
      </c>
      <c r="BC19">
        <v>4.84</v>
      </c>
      <c r="BD19">
        <v>21.27</v>
      </c>
      <c r="BE19">
        <v>20.309999999999999</v>
      </c>
      <c r="BF19">
        <v>78.34</v>
      </c>
      <c r="BG19">
        <v>255.26</v>
      </c>
      <c r="BH19">
        <v>23.7</v>
      </c>
      <c r="BI19">
        <v>0</v>
      </c>
      <c r="BJ19">
        <v>0</v>
      </c>
      <c r="BK19">
        <v>62.87</v>
      </c>
      <c r="BL19">
        <v>0</v>
      </c>
      <c r="BM19">
        <v>27.86</v>
      </c>
      <c r="BN19">
        <v>29.56</v>
      </c>
    </row>
    <row r="20" spans="1:66">
      <c r="A20" t="s">
        <v>266</v>
      </c>
      <c r="G20" t="s">
        <v>62</v>
      </c>
      <c r="H20" s="73">
        <v>717.87999999999988</v>
      </c>
      <c r="I20" s="46">
        <v>281.95000000000005</v>
      </c>
      <c r="J20" s="46">
        <v>64.849999999999994</v>
      </c>
      <c r="K20" s="46">
        <v>6.77</v>
      </c>
      <c r="L20" s="46">
        <v>4.84</v>
      </c>
      <c r="M20" s="74">
        <v>0</v>
      </c>
      <c r="N20" s="73">
        <v>0</v>
      </c>
      <c r="O20" s="46">
        <v>100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100</v>
      </c>
      <c r="AC20">
        <v>0</v>
      </c>
      <c r="AD20">
        <v>98.65</v>
      </c>
      <c r="AE20">
        <v>0</v>
      </c>
      <c r="AF20">
        <v>0.82</v>
      </c>
      <c r="AG20">
        <v>0.52</v>
      </c>
      <c r="AH20">
        <v>6.77</v>
      </c>
      <c r="AI20">
        <v>0.93</v>
      </c>
      <c r="AJ20">
        <v>0</v>
      </c>
      <c r="AK20">
        <v>0.93</v>
      </c>
      <c r="AL20">
        <v>0.92</v>
      </c>
      <c r="AM20">
        <v>1.02</v>
      </c>
      <c r="AN20">
        <v>0.37</v>
      </c>
      <c r="AO20">
        <v>48.36</v>
      </c>
      <c r="AP20">
        <v>24.18</v>
      </c>
      <c r="AQ20">
        <v>0.44</v>
      </c>
      <c r="AR20">
        <v>12.71</v>
      </c>
      <c r="AS20">
        <v>0.61</v>
      </c>
      <c r="AT20">
        <v>0.61</v>
      </c>
      <c r="AU20">
        <v>23.21</v>
      </c>
      <c r="AV20">
        <v>0</v>
      </c>
      <c r="AW20">
        <v>85.08</v>
      </c>
      <c r="AX20">
        <v>15.88</v>
      </c>
      <c r="AY20">
        <v>37.840000000000003</v>
      </c>
      <c r="AZ20">
        <v>63.11</v>
      </c>
      <c r="BA20">
        <v>64.319999999999993</v>
      </c>
      <c r="BB20">
        <v>65</v>
      </c>
      <c r="BC20">
        <v>4.84</v>
      </c>
      <c r="BD20">
        <v>21.27</v>
      </c>
      <c r="BE20">
        <v>20.309999999999999</v>
      </c>
      <c r="BF20">
        <v>78.34</v>
      </c>
      <c r="BG20">
        <v>255.26</v>
      </c>
      <c r="BH20">
        <v>23.7</v>
      </c>
      <c r="BI20">
        <v>0</v>
      </c>
      <c r="BJ20">
        <v>0</v>
      </c>
      <c r="BK20">
        <v>62.87</v>
      </c>
      <c r="BL20">
        <v>0</v>
      </c>
      <c r="BM20">
        <v>27.86</v>
      </c>
      <c r="BN20">
        <v>29.56</v>
      </c>
    </row>
    <row r="21" spans="1:66">
      <c r="A21" t="s">
        <v>252</v>
      </c>
      <c r="G21" t="s">
        <v>63</v>
      </c>
      <c r="H21" s="73">
        <v>717.87999999999988</v>
      </c>
      <c r="I21" s="46">
        <v>281.95000000000005</v>
      </c>
      <c r="J21" s="46">
        <v>64.849999999999994</v>
      </c>
      <c r="K21" s="46">
        <v>6.77</v>
      </c>
      <c r="L21" s="46">
        <v>4.84</v>
      </c>
      <c r="M21" s="74">
        <v>0</v>
      </c>
      <c r="N21" s="73">
        <v>0</v>
      </c>
      <c r="O21" s="46">
        <v>100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100</v>
      </c>
      <c r="AC21">
        <v>0</v>
      </c>
      <c r="AD21">
        <v>98.65</v>
      </c>
      <c r="AE21">
        <v>0</v>
      </c>
      <c r="AF21">
        <v>0.82</v>
      </c>
      <c r="AG21">
        <v>0.52</v>
      </c>
      <c r="AH21">
        <v>6.77</v>
      </c>
      <c r="AI21">
        <v>0.93</v>
      </c>
      <c r="AJ21">
        <v>0</v>
      </c>
      <c r="AK21">
        <v>0.93</v>
      </c>
      <c r="AL21">
        <v>0.92</v>
      </c>
      <c r="AM21">
        <v>1.02</v>
      </c>
      <c r="AN21">
        <v>0.37</v>
      </c>
      <c r="AO21">
        <v>48.36</v>
      </c>
      <c r="AP21">
        <v>24.18</v>
      </c>
      <c r="AQ21">
        <v>0.44</v>
      </c>
      <c r="AR21">
        <v>12.71</v>
      </c>
      <c r="AS21">
        <v>0.61</v>
      </c>
      <c r="AT21">
        <v>0.61</v>
      </c>
      <c r="AU21">
        <v>23.21</v>
      </c>
      <c r="AV21">
        <v>0</v>
      </c>
      <c r="AW21">
        <v>85.08</v>
      </c>
      <c r="AX21">
        <v>15.88</v>
      </c>
      <c r="AY21">
        <v>37.840000000000003</v>
      </c>
      <c r="AZ21">
        <v>63.11</v>
      </c>
      <c r="BA21">
        <v>64.319999999999993</v>
      </c>
      <c r="BB21">
        <v>65</v>
      </c>
      <c r="BC21">
        <v>4.84</v>
      </c>
      <c r="BD21">
        <v>21.27</v>
      </c>
      <c r="BE21">
        <v>20.309999999999999</v>
      </c>
      <c r="BF21">
        <v>78.34</v>
      </c>
      <c r="BG21">
        <v>255.26</v>
      </c>
      <c r="BH21">
        <v>23.7</v>
      </c>
      <c r="BI21">
        <v>0</v>
      </c>
      <c r="BJ21">
        <v>0</v>
      </c>
      <c r="BK21">
        <v>62.87</v>
      </c>
      <c r="BL21">
        <v>0</v>
      </c>
      <c r="BM21">
        <v>27.86</v>
      </c>
      <c r="BN21">
        <v>29.56</v>
      </c>
    </row>
    <row r="22" spans="1:66">
      <c r="A22" t="s">
        <v>253</v>
      </c>
      <c r="G22" t="s">
        <v>64</v>
      </c>
      <c r="H22" s="73">
        <v>717.87999999999988</v>
      </c>
      <c r="I22" s="46">
        <v>281.95000000000005</v>
      </c>
      <c r="J22" s="46">
        <v>64.849999999999994</v>
      </c>
      <c r="K22" s="46">
        <v>6.77</v>
      </c>
      <c r="L22" s="46">
        <v>4.84</v>
      </c>
      <c r="M22" s="74">
        <v>0</v>
      </c>
      <c r="N22" s="73">
        <v>0</v>
      </c>
      <c r="O22" s="46">
        <v>100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100</v>
      </c>
      <c r="AC22">
        <v>0</v>
      </c>
      <c r="AD22">
        <v>98.65</v>
      </c>
      <c r="AE22">
        <v>0</v>
      </c>
      <c r="AF22">
        <v>0.82</v>
      </c>
      <c r="AG22">
        <v>0.52</v>
      </c>
      <c r="AH22">
        <v>6.77</v>
      </c>
      <c r="AI22">
        <v>0.93</v>
      </c>
      <c r="AJ22">
        <v>0</v>
      </c>
      <c r="AK22">
        <v>0.93</v>
      </c>
      <c r="AL22">
        <v>0.92</v>
      </c>
      <c r="AM22">
        <v>1.02</v>
      </c>
      <c r="AN22">
        <v>0.37</v>
      </c>
      <c r="AO22">
        <v>48.36</v>
      </c>
      <c r="AP22">
        <v>24.18</v>
      </c>
      <c r="AQ22">
        <v>0.44</v>
      </c>
      <c r="AR22">
        <v>12.71</v>
      </c>
      <c r="AS22">
        <v>0.61</v>
      </c>
      <c r="AT22">
        <v>0.61</v>
      </c>
      <c r="AU22">
        <v>23.21</v>
      </c>
      <c r="AV22">
        <v>0</v>
      </c>
      <c r="AW22">
        <v>85.08</v>
      </c>
      <c r="AX22">
        <v>15.88</v>
      </c>
      <c r="AY22">
        <v>37.840000000000003</v>
      </c>
      <c r="AZ22">
        <v>63.11</v>
      </c>
      <c r="BA22">
        <v>64.319999999999993</v>
      </c>
      <c r="BB22">
        <v>65</v>
      </c>
      <c r="BC22">
        <v>4.84</v>
      </c>
      <c r="BD22">
        <v>21.27</v>
      </c>
      <c r="BE22">
        <v>20.309999999999999</v>
      </c>
      <c r="BF22">
        <v>78.34</v>
      </c>
      <c r="BG22">
        <v>255.26</v>
      </c>
      <c r="BH22">
        <v>23.7</v>
      </c>
      <c r="BI22">
        <v>0</v>
      </c>
      <c r="BJ22">
        <v>0</v>
      </c>
      <c r="BK22">
        <v>62.87</v>
      </c>
      <c r="BL22">
        <v>0</v>
      </c>
      <c r="BM22">
        <v>27.86</v>
      </c>
      <c r="BN22">
        <v>29.56</v>
      </c>
    </row>
    <row r="23" spans="1:66">
      <c r="A23" t="s">
        <v>254</v>
      </c>
      <c r="G23" t="s">
        <v>65</v>
      </c>
      <c r="H23" s="73">
        <v>717.92</v>
      </c>
      <c r="I23" s="46">
        <v>183.3</v>
      </c>
      <c r="J23" s="46">
        <v>64.75</v>
      </c>
      <c r="K23" s="46">
        <v>6.77</v>
      </c>
      <c r="L23" s="46">
        <v>4.84</v>
      </c>
      <c r="M23" s="74">
        <v>0</v>
      </c>
      <c r="N23" s="73">
        <v>0</v>
      </c>
      <c r="O23" s="46">
        <v>100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100</v>
      </c>
      <c r="AC23">
        <v>0</v>
      </c>
      <c r="AD23">
        <v>0</v>
      </c>
      <c r="AE23">
        <v>0</v>
      </c>
      <c r="AF23">
        <v>0.82</v>
      </c>
      <c r="AG23">
        <v>0.52</v>
      </c>
      <c r="AH23">
        <v>6.77</v>
      </c>
      <c r="AI23">
        <v>0.93</v>
      </c>
      <c r="AJ23">
        <v>0</v>
      </c>
      <c r="AK23">
        <v>0.93</v>
      </c>
      <c r="AL23">
        <v>0.92</v>
      </c>
      <c r="AM23">
        <v>1.02</v>
      </c>
      <c r="AN23">
        <v>0.37</v>
      </c>
      <c r="AO23">
        <v>48.36</v>
      </c>
      <c r="AP23">
        <v>24.18</v>
      </c>
      <c r="AQ23">
        <v>0.48</v>
      </c>
      <c r="AR23">
        <v>12.71</v>
      </c>
      <c r="AS23">
        <v>0.61</v>
      </c>
      <c r="AT23">
        <v>0.61</v>
      </c>
      <c r="AU23">
        <v>23.21</v>
      </c>
      <c r="AV23">
        <v>0</v>
      </c>
      <c r="AW23">
        <v>85.08</v>
      </c>
      <c r="AX23">
        <v>15.78</v>
      </c>
      <c r="AY23">
        <v>37.840000000000003</v>
      </c>
      <c r="AZ23">
        <v>63.11</v>
      </c>
      <c r="BA23">
        <v>64.319999999999993</v>
      </c>
      <c r="BB23">
        <v>65</v>
      </c>
      <c r="BC23">
        <v>4.84</v>
      </c>
      <c r="BD23">
        <v>21.27</v>
      </c>
      <c r="BE23">
        <v>20.309999999999999</v>
      </c>
      <c r="BF23">
        <v>78.34</v>
      </c>
      <c r="BG23">
        <v>255.26</v>
      </c>
      <c r="BH23">
        <v>23.7</v>
      </c>
      <c r="BI23">
        <v>0</v>
      </c>
      <c r="BJ23">
        <v>0</v>
      </c>
      <c r="BK23">
        <v>62.87</v>
      </c>
      <c r="BL23">
        <v>0</v>
      </c>
      <c r="BM23">
        <v>27.86</v>
      </c>
      <c r="BN23">
        <v>29.56</v>
      </c>
    </row>
    <row r="24" spans="1:66">
      <c r="A24" t="s">
        <v>255</v>
      </c>
      <c r="G24" t="s">
        <v>66</v>
      </c>
      <c r="H24" s="73">
        <v>717.92</v>
      </c>
      <c r="I24" s="46">
        <v>183.3</v>
      </c>
      <c r="J24" s="46">
        <v>64.75</v>
      </c>
      <c r="K24" s="46">
        <v>6.77</v>
      </c>
      <c r="L24" s="46">
        <v>4.84</v>
      </c>
      <c r="M24" s="74">
        <v>0</v>
      </c>
      <c r="N24" s="73">
        <v>0</v>
      </c>
      <c r="O24" s="46">
        <v>100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100</v>
      </c>
      <c r="AC24">
        <v>0</v>
      </c>
      <c r="AD24">
        <v>0</v>
      </c>
      <c r="AE24">
        <v>0</v>
      </c>
      <c r="AF24">
        <v>0.82</v>
      </c>
      <c r="AG24">
        <v>0.52</v>
      </c>
      <c r="AH24">
        <v>6.77</v>
      </c>
      <c r="AI24">
        <v>0.93</v>
      </c>
      <c r="AJ24">
        <v>0</v>
      </c>
      <c r="AK24">
        <v>0.93</v>
      </c>
      <c r="AL24">
        <v>0.92</v>
      </c>
      <c r="AM24">
        <v>1.02</v>
      </c>
      <c r="AN24">
        <v>0.37</v>
      </c>
      <c r="AO24">
        <v>48.36</v>
      </c>
      <c r="AP24">
        <v>24.18</v>
      </c>
      <c r="AQ24">
        <v>0.48</v>
      </c>
      <c r="AR24">
        <v>12.71</v>
      </c>
      <c r="AS24">
        <v>0.61</v>
      </c>
      <c r="AT24">
        <v>0.61</v>
      </c>
      <c r="AU24">
        <v>23.21</v>
      </c>
      <c r="AV24">
        <v>0</v>
      </c>
      <c r="AW24">
        <v>85.08</v>
      </c>
      <c r="AX24">
        <v>15.78</v>
      </c>
      <c r="AY24">
        <v>37.840000000000003</v>
      </c>
      <c r="AZ24">
        <v>63.11</v>
      </c>
      <c r="BA24">
        <v>64.319999999999993</v>
      </c>
      <c r="BB24">
        <v>65</v>
      </c>
      <c r="BC24">
        <v>4.84</v>
      </c>
      <c r="BD24">
        <v>21.27</v>
      </c>
      <c r="BE24">
        <v>20.309999999999999</v>
      </c>
      <c r="BF24">
        <v>78.34</v>
      </c>
      <c r="BG24">
        <v>255.26</v>
      </c>
      <c r="BH24">
        <v>23.7</v>
      </c>
      <c r="BI24">
        <v>0</v>
      </c>
      <c r="BJ24">
        <v>0</v>
      </c>
      <c r="BK24">
        <v>62.87</v>
      </c>
      <c r="BL24">
        <v>0</v>
      </c>
      <c r="BM24">
        <v>27.86</v>
      </c>
      <c r="BN24">
        <v>29.56</v>
      </c>
    </row>
    <row r="25" spans="1:66">
      <c r="A25" t="s">
        <v>256</v>
      </c>
      <c r="G25" t="s">
        <v>67</v>
      </c>
      <c r="H25" s="73">
        <v>717.92</v>
      </c>
      <c r="I25" s="46">
        <v>183.3</v>
      </c>
      <c r="J25" s="46">
        <v>64.75</v>
      </c>
      <c r="K25" s="46">
        <v>6.77</v>
      </c>
      <c r="L25" s="46">
        <v>4.84</v>
      </c>
      <c r="M25" s="74">
        <v>0</v>
      </c>
      <c r="N25" s="73">
        <v>0</v>
      </c>
      <c r="O25" s="46">
        <v>100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100</v>
      </c>
      <c r="AC25">
        <v>0</v>
      </c>
      <c r="AD25">
        <v>0</v>
      </c>
      <c r="AE25">
        <v>0</v>
      </c>
      <c r="AF25">
        <v>0.82</v>
      </c>
      <c r="AG25">
        <v>0.52</v>
      </c>
      <c r="AH25">
        <v>6.77</v>
      </c>
      <c r="AI25">
        <v>0.93</v>
      </c>
      <c r="AJ25">
        <v>0</v>
      </c>
      <c r="AK25">
        <v>0.93</v>
      </c>
      <c r="AL25">
        <v>0.92</v>
      </c>
      <c r="AM25">
        <v>1.02</v>
      </c>
      <c r="AN25">
        <v>0.37</v>
      </c>
      <c r="AO25">
        <v>48.36</v>
      </c>
      <c r="AP25">
        <v>24.18</v>
      </c>
      <c r="AQ25">
        <v>0.48</v>
      </c>
      <c r="AR25">
        <v>12.71</v>
      </c>
      <c r="AS25">
        <v>0.61</v>
      </c>
      <c r="AT25">
        <v>0.61</v>
      </c>
      <c r="AU25">
        <v>23.21</v>
      </c>
      <c r="AV25">
        <v>0</v>
      </c>
      <c r="AW25">
        <v>85.08</v>
      </c>
      <c r="AX25">
        <v>15.78</v>
      </c>
      <c r="AY25">
        <v>37.840000000000003</v>
      </c>
      <c r="AZ25">
        <v>63.11</v>
      </c>
      <c r="BA25">
        <v>64.319999999999993</v>
      </c>
      <c r="BB25">
        <v>65</v>
      </c>
      <c r="BC25">
        <v>4.84</v>
      </c>
      <c r="BD25">
        <v>21.27</v>
      </c>
      <c r="BE25">
        <v>20.309999999999999</v>
      </c>
      <c r="BF25">
        <v>78.34</v>
      </c>
      <c r="BG25">
        <v>255.26</v>
      </c>
      <c r="BH25">
        <v>23.7</v>
      </c>
      <c r="BI25">
        <v>0</v>
      </c>
      <c r="BJ25">
        <v>0</v>
      </c>
      <c r="BK25">
        <v>62.87</v>
      </c>
      <c r="BL25">
        <v>0</v>
      </c>
      <c r="BM25">
        <v>27.86</v>
      </c>
      <c r="BN25">
        <v>29.56</v>
      </c>
    </row>
    <row r="26" spans="1:66">
      <c r="A26" t="s">
        <v>257</v>
      </c>
      <c r="G26" t="s">
        <v>68</v>
      </c>
      <c r="H26" s="73">
        <v>717.92</v>
      </c>
      <c r="I26" s="46">
        <v>183.3</v>
      </c>
      <c r="J26" s="46">
        <v>64.75</v>
      </c>
      <c r="K26" s="46">
        <v>6.77</v>
      </c>
      <c r="L26" s="46">
        <v>4.84</v>
      </c>
      <c r="M26" s="74">
        <v>0</v>
      </c>
      <c r="N26" s="73">
        <v>0</v>
      </c>
      <c r="O26" s="46">
        <v>100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100</v>
      </c>
      <c r="AC26">
        <v>0</v>
      </c>
      <c r="AD26">
        <v>0</v>
      </c>
      <c r="AE26">
        <v>0</v>
      </c>
      <c r="AF26">
        <v>0.82</v>
      </c>
      <c r="AG26">
        <v>0.52</v>
      </c>
      <c r="AH26">
        <v>6.77</v>
      </c>
      <c r="AI26">
        <v>0.93</v>
      </c>
      <c r="AJ26">
        <v>0</v>
      </c>
      <c r="AK26">
        <v>0.93</v>
      </c>
      <c r="AL26">
        <v>0.92</v>
      </c>
      <c r="AM26">
        <v>1.02</v>
      </c>
      <c r="AN26">
        <v>0.37</v>
      </c>
      <c r="AO26">
        <v>48.36</v>
      </c>
      <c r="AP26">
        <v>24.18</v>
      </c>
      <c r="AQ26">
        <v>0.48</v>
      </c>
      <c r="AR26">
        <v>12.71</v>
      </c>
      <c r="AS26">
        <v>0.61</v>
      </c>
      <c r="AT26">
        <v>0.61</v>
      </c>
      <c r="AU26">
        <v>23.21</v>
      </c>
      <c r="AV26">
        <v>0</v>
      </c>
      <c r="AW26">
        <v>85.08</v>
      </c>
      <c r="AX26">
        <v>15.78</v>
      </c>
      <c r="AY26">
        <v>37.840000000000003</v>
      </c>
      <c r="AZ26">
        <v>63.11</v>
      </c>
      <c r="BA26">
        <v>64.319999999999993</v>
      </c>
      <c r="BB26">
        <v>65</v>
      </c>
      <c r="BC26">
        <v>4.84</v>
      </c>
      <c r="BD26">
        <v>21.27</v>
      </c>
      <c r="BE26">
        <v>20.309999999999999</v>
      </c>
      <c r="BF26">
        <v>78.34</v>
      </c>
      <c r="BG26">
        <v>255.26</v>
      </c>
      <c r="BH26">
        <v>23.7</v>
      </c>
      <c r="BI26">
        <v>0</v>
      </c>
      <c r="BJ26">
        <v>0</v>
      </c>
      <c r="BK26">
        <v>62.87</v>
      </c>
      <c r="BL26">
        <v>0</v>
      </c>
      <c r="BM26">
        <v>27.86</v>
      </c>
      <c r="BN26">
        <v>29.56</v>
      </c>
    </row>
    <row r="27" spans="1:66">
      <c r="A27" t="s">
        <v>258</v>
      </c>
      <c r="G27" t="s">
        <v>69</v>
      </c>
      <c r="H27" s="73">
        <v>653.1</v>
      </c>
      <c r="I27" s="46">
        <v>155.44</v>
      </c>
      <c r="J27" s="46">
        <v>64.67</v>
      </c>
      <c r="K27" s="46">
        <v>6.77</v>
      </c>
      <c r="L27" s="46">
        <v>4.84</v>
      </c>
      <c r="M27" s="74">
        <v>0</v>
      </c>
      <c r="N27" s="73">
        <v>0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0.13</v>
      </c>
      <c r="Z27">
        <v>0</v>
      </c>
      <c r="AA27">
        <v>0</v>
      </c>
      <c r="AB27">
        <v>100</v>
      </c>
      <c r="AC27">
        <v>0</v>
      </c>
      <c r="AD27">
        <v>0</v>
      </c>
      <c r="AE27">
        <v>0</v>
      </c>
      <c r="AF27">
        <v>0.82</v>
      </c>
      <c r="AG27">
        <v>0.52</v>
      </c>
      <c r="AH27">
        <v>6.77</v>
      </c>
      <c r="AI27">
        <v>0.93</v>
      </c>
      <c r="AJ27">
        <v>0</v>
      </c>
      <c r="AK27">
        <v>0.93</v>
      </c>
      <c r="AL27">
        <v>0.92</v>
      </c>
      <c r="AM27">
        <v>1.02</v>
      </c>
      <c r="AN27">
        <v>0.37</v>
      </c>
      <c r="AO27">
        <v>48.36</v>
      </c>
      <c r="AP27">
        <v>24.18</v>
      </c>
      <c r="AQ27">
        <v>0.53</v>
      </c>
      <c r="AR27">
        <v>12.71</v>
      </c>
      <c r="AS27">
        <v>0.61</v>
      </c>
      <c r="AT27">
        <v>0.61</v>
      </c>
      <c r="AU27">
        <v>23.21</v>
      </c>
      <c r="AV27">
        <v>0</v>
      </c>
      <c r="AW27">
        <v>85.08</v>
      </c>
      <c r="AX27">
        <v>15.7</v>
      </c>
      <c r="AY27">
        <v>37.840000000000003</v>
      </c>
      <c r="AZ27">
        <v>63.11</v>
      </c>
      <c r="BA27">
        <v>64.319999999999993</v>
      </c>
      <c r="BB27">
        <v>0</v>
      </c>
      <c r="BC27">
        <v>4.84</v>
      </c>
      <c r="BD27">
        <v>21.27</v>
      </c>
      <c r="BE27">
        <v>20.309999999999999</v>
      </c>
      <c r="BF27">
        <v>78.34</v>
      </c>
      <c r="BG27">
        <v>255.26</v>
      </c>
      <c r="BH27">
        <v>23.7</v>
      </c>
      <c r="BI27">
        <v>0</v>
      </c>
      <c r="BJ27">
        <v>0</v>
      </c>
      <c r="BK27">
        <v>62.87</v>
      </c>
      <c r="BL27">
        <v>0</v>
      </c>
      <c r="BM27">
        <v>0</v>
      </c>
      <c r="BN27">
        <v>29.56</v>
      </c>
    </row>
    <row r="28" spans="1:66">
      <c r="A28" t="s">
        <v>259</v>
      </c>
      <c r="G28" t="s">
        <v>70</v>
      </c>
      <c r="H28" s="73">
        <v>654.41</v>
      </c>
      <c r="I28" s="46">
        <v>156.05999999999997</v>
      </c>
      <c r="J28" s="46">
        <v>64.67</v>
      </c>
      <c r="K28" s="46">
        <v>6.77</v>
      </c>
      <c r="L28" s="46">
        <v>4.84</v>
      </c>
      <c r="M28" s="74">
        <v>0</v>
      </c>
      <c r="N28" s="73">
        <v>0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1.44</v>
      </c>
      <c r="Z28">
        <v>0</v>
      </c>
      <c r="AA28">
        <v>0.62</v>
      </c>
      <c r="AB28">
        <v>100</v>
      </c>
      <c r="AC28">
        <v>0</v>
      </c>
      <c r="AD28">
        <v>0</v>
      </c>
      <c r="AE28">
        <v>0</v>
      </c>
      <c r="AF28">
        <v>0.82</v>
      </c>
      <c r="AG28">
        <v>0.52</v>
      </c>
      <c r="AH28">
        <v>6.77</v>
      </c>
      <c r="AI28">
        <v>0.93</v>
      </c>
      <c r="AJ28">
        <v>0</v>
      </c>
      <c r="AK28">
        <v>0.93</v>
      </c>
      <c r="AL28">
        <v>0.92</v>
      </c>
      <c r="AM28">
        <v>1.02</v>
      </c>
      <c r="AN28">
        <v>0.37</v>
      </c>
      <c r="AO28">
        <v>48.36</v>
      </c>
      <c r="AP28">
        <v>24.18</v>
      </c>
      <c r="AQ28">
        <v>0.53</v>
      </c>
      <c r="AR28">
        <v>12.71</v>
      </c>
      <c r="AS28">
        <v>0.61</v>
      </c>
      <c r="AT28">
        <v>0.61</v>
      </c>
      <c r="AU28">
        <v>23.21</v>
      </c>
      <c r="AV28">
        <v>0</v>
      </c>
      <c r="AW28">
        <v>85.08</v>
      </c>
      <c r="AX28">
        <v>15.7</v>
      </c>
      <c r="AY28">
        <v>37.840000000000003</v>
      </c>
      <c r="AZ28">
        <v>63.11</v>
      </c>
      <c r="BA28">
        <v>64.319999999999993</v>
      </c>
      <c r="BB28">
        <v>0</v>
      </c>
      <c r="BC28">
        <v>4.84</v>
      </c>
      <c r="BD28">
        <v>21.27</v>
      </c>
      <c r="BE28">
        <v>20.309999999999999</v>
      </c>
      <c r="BF28">
        <v>78.34</v>
      </c>
      <c r="BG28">
        <v>255.26</v>
      </c>
      <c r="BH28">
        <v>23.7</v>
      </c>
      <c r="BI28">
        <v>0</v>
      </c>
      <c r="BJ28">
        <v>0</v>
      </c>
      <c r="BK28">
        <v>62.87</v>
      </c>
      <c r="BL28">
        <v>0</v>
      </c>
      <c r="BM28">
        <v>0</v>
      </c>
      <c r="BN28">
        <v>29.56</v>
      </c>
    </row>
    <row r="29" spans="1:66">
      <c r="A29" t="s">
        <v>267</v>
      </c>
      <c r="G29" t="s">
        <v>71</v>
      </c>
      <c r="H29" s="73">
        <v>657.55</v>
      </c>
      <c r="I29" s="46">
        <v>157.39999999999998</v>
      </c>
      <c r="J29" s="46">
        <v>64.67</v>
      </c>
      <c r="K29" s="46">
        <v>6.77</v>
      </c>
      <c r="L29" s="46">
        <v>4.84</v>
      </c>
      <c r="M29" s="74">
        <v>0</v>
      </c>
      <c r="N29" s="73">
        <v>0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4.58</v>
      </c>
      <c r="Z29">
        <v>0</v>
      </c>
      <c r="AA29">
        <v>1.96</v>
      </c>
      <c r="AB29">
        <v>100</v>
      </c>
      <c r="AC29">
        <v>0</v>
      </c>
      <c r="AD29">
        <v>0</v>
      </c>
      <c r="AE29">
        <v>0</v>
      </c>
      <c r="AF29">
        <v>0.82</v>
      </c>
      <c r="AG29">
        <v>0.52</v>
      </c>
      <c r="AH29">
        <v>6.77</v>
      </c>
      <c r="AI29">
        <v>0.93</v>
      </c>
      <c r="AJ29">
        <v>0</v>
      </c>
      <c r="AK29">
        <v>0.93</v>
      </c>
      <c r="AL29">
        <v>0.92</v>
      </c>
      <c r="AM29">
        <v>1.02</v>
      </c>
      <c r="AN29">
        <v>0.37</v>
      </c>
      <c r="AO29">
        <v>48.36</v>
      </c>
      <c r="AP29">
        <v>24.18</v>
      </c>
      <c r="AQ29">
        <v>0.53</v>
      </c>
      <c r="AR29">
        <v>12.71</v>
      </c>
      <c r="AS29">
        <v>0.61</v>
      </c>
      <c r="AT29">
        <v>0.61</v>
      </c>
      <c r="AU29">
        <v>23.21</v>
      </c>
      <c r="AV29">
        <v>0</v>
      </c>
      <c r="AW29">
        <v>85.08</v>
      </c>
      <c r="AX29">
        <v>15.7</v>
      </c>
      <c r="AY29">
        <v>37.840000000000003</v>
      </c>
      <c r="AZ29">
        <v>63.11</v>
      </c>
      <c r="BA29">
        <v>64.319999999999993</v>
      </c>
      <c r="BB29">
        <v>0</v>
      </c>
      <c r="BC29">
        <v>4.84</v>
      </c>
      <c r="BD29">
        <v>21.27</v>
      </c>
      <c r="BE29">
        <v>20.309999999999999</v>
      </c>
      <c r="BF29">
        <v>78.34</v>
      </c>
      <c r="BG29">
        <v>255.26</v>
      </c>
      <c r="BH29">
        <v>23.7</v>
      </c>
      <c r="BI29">
        <v>0</v>
      </c>
      <c r="BJ29">
        <v>0</v>
      </c>
      <c r="BK29">
        <v>62.87</v>
      </c>
      <c r="BL29">
        <v>0</v>
      </c>
      <c r="BM29">
        <v>0</v>
      </c>
      <c r="BN29">
        <v>29.56</v>
      </c>
    </row>
    <row r="30" spans="1:66">
      <c r="A30" t="s">
        <v>268</v>
      </c>
      <c r="G30" t="s">
        <v>72</v>
      </c>
      <c r="H30" s="73">
        <v>661.81999999999994</v>
      </c>
      <c r="I30" s="46">
        <v>159.22999999999999</v>
      </c>
      <c r="J30" s="46">
        <v>64.67</v>
      </c>
      <c r="K30" s="46">
        <v>6.77</v>
      </c>
      <c r="L30" s="46">
        <v>4.96</v>
      </c>
      <c r="M30" s="74">
        <v>0</v>
      </c>
      <c r="N30" s="73">
        <v>0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0.12</v>
      </c>
      <c r="Y30">
        <v>8.85</v>
      </c>
      <c r="Z30">
        <v>0</v>
      </c>
      <c r="AA30">
        <v>3.79</v>
      </c>
      <c r="AB30">
        <v>100</v>
      </c>
      <c r="AC30">
        <v>0</v>
      </c>
      <c r="AD30">
        <v>0</v>
      </c>
      <c r="AE30">
        <v>0</v>
      </c>
      <c r="AF30">
        <v>0.82</v>
      </c>
      <c r="AG30">
        <v>0.52</v>
      </c>
      <c r="AH30">
        <v>6.77</v>
      </c>
      <c r="AI30">
        <v>0.93</v>
      </c>
      <c r="AJ30">
        <v>0</v>
      </c>
      <c r="AK30">
        <v>0.93</v>
      </c>
      <c r="AL30">
        <v>0.92</v>
      </c>
      <c r="AM30">
        <v>1.02</v>
      </c>
      <c r="AN30">
        <v>0.37</v>
      </c>
      <c r="AO30">
        <v>48.36</v>
      </c>
      <c r="AP30">
        <v>24.18</v>
      </c>
      <c r="AQ30">
        <v>0.53</v>
      </c>
      <c r="AR30">
        <v>12.71</v>
      </c>
      <c r="AS30">
        <v>0.61</v>
      </c>
      <c r="AT30">
        <v>0.61</v>
      </c>
      <c r="AU30">
        <v>23.21</v>
      </c>
      <c r="AV30">
        <v>0</v>
      </c>
      <c r="AW30">
        <v>85.08</v>
      </c>
      <c r="AX30">
        <v>15.7</v>
      </c>
      <c r="AY30">
        <v>37.840000000000003</v>
      </c>
      <c r="AZ30">
        <v>63.11</v>
      </c>
      <c r="BA30">
        <v>64.319999999999993</v>
      </c>
      <c r="BB30">
        <v>0</v>
      </c>
      <c r="BC30">
        <v>4.84</v>
      </c>
      <c r="BD30">
        <v>21.27</v>
      </c>
      <c r="BE30">
        <v>20.309999999999999</v>
      </c>
      <c r="BF30">
        <v>78.34</v>
      </c>
      <c r="BG30">
        <v>255.26</v>
      </c>
      <c r="BH30">
        <v>23.7</v>
      </c>
      <c r="BI30">
        <v>0</v>
      </c>
      <c r="BJ30">
        <v>0</v>
      </c>
      <c r="BK30">
        <v>62.87</v>
      </c>
      <c r="BL30">
        <v>0</v>
      </c>
      <c r="BM30">
        <v>0</v>
      </c>
      <c r="BN30">
        <v>29.56</v>
      </c>
    </row>
    <row r="31" spans="1:66">
      <c r="A31" t="s">
        <v>278</v>
      </c>
      <c r="G31" t="s">
        <v>73</v>
      </c>
      <c r="H31" s="73">
        <v>665.01</v>
      </c>
      <c r="I31" s="46">
        <v>161.41999999999999</v>
      </c>
      <c r="J31" s="46">
        <v>64.48</v>
      </c>
      <c r="K31" s="46">
        <v>6.77</v>
      </c>
      <c r="L31" s="46">
        <v>5.32</v>
      </c>
      <c r="M31" s="74">
        <v>0</v>
      </c>
      <c r="N31" s="73">
        <v>0</v>
      </c>
      <c r="O31" s="46">
        <v>80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0.48</v>
      </c>
      <c r="Y31">
        <v>13.93</v>
      </c>
      <c r="Z31">
        <v>80</v>
      </c>
      <c r="AA31">
        <v>5.98</v>
      </c>
      <c r="AB31">
        <v>0</v>
      </c>
      <c r="AC31">
        <v>0</v>
      </c>
      <c r="AD31">
        <v>0</v>
      </c>
      <c r="AE31">
        <v>0</v>
      </c>
      <c r="AF31">
        <v>0.82</v>
      </c>
      <c r="AG31">
        <v>0.52</v>
      </c>
      <c r="AH31">
        <v>6.77</v>
      </c>
      <c r="AI31">
        <v>0.93</v>
      </c>
      <c r="AJ31">
        <v>0</v>
      </c>
      <c r="AK31">
        <v>0.93</v>
      </c>
      <c r="AL31">
        <v>0.92</v>
      </c>
      <c r="AM31">
        <v>1.02</v>
      </c>
      <c r="AN31">
        <v>0.37</v>
      </c>
      <c r="AO31">
        <v>48.36</v>
      </c>
      <c r="AP31">
        <v>24.18</v>
      </c>
      <c r="AQ31">
        <v>0.68</v>
      </c>
      <c r="AR31">
        <v>12.71</v>
      </c>
      <c r="AS31">
        <v>0.61</v>
      </c>
      <c r="AT31">
        <v>0.61</v>
      </c>
      <c r="AU31">
        <v>23.21</v>
      </c>
      <c r="AV31">
        <v>0</v>
      </c>
      <c r="AW31">
        <v>85.08</v>
      </c>
      <c r="AX31">
        <v>15.51</v>
      </c>
      <c r="AY31">
        <v>37.840000000000003</v>
      </c>
      <c r="AZ31">
        <v>63.11</v>
      </c>
      <c r="BA31">
        <v>64.319999999999993</v>
      </c>
      <c r="BB31">
        <v>0</v>
      </c>
      <c r="BC31">
        <v>4.84</v>
      </c>
      <c r="BD31">
        <v>21.27</v>
      </c>
      <c r="BE31">
        <v>20.309999999999999</v>
      </c>
      <c r="BF31">
        <v>78.34</v>
      </c>
      <c r="BG31">
        <v>255.26</v>
      </c>
      <c r="BH31">
        <v>23.7</v>
      </c>
      <c r="BI31">
        <v>0</v>
      </c>
      <c r="BJ31">
        <v>0</v>
      </c>
      <c r="BK31">
        <v>62.87</v>
      </c>
      <c r="BL31">
        <v>0</v>
      </c>
      <c r="BM31">
        <v>0</v>
      </c>
      <c r="BN31">
        <v>27.52</v>
      </c>
    </row>
    <row r="32" spans="1:66">
      <c r="A32" t="s">
        <v>279</v>
      </c>
      <c r="G32" t="s">
        <v>74</v>
      </c>
      <c r="H32" s="73">
        <v>668.58</v>
      </c>
      <c r="I32" s="46">
        <v>162.94</v>
      </c>
      <c r="J32" s="46">
        <v>64.48</v>
      </c>
      <c r="K32" s="46">
        <v>6.77</v>
      </c>
      <c r="L32" s="46">
        <v>5.55</v>
      </c>
      <c r="M32" s="74">
        <v>0</v>
      </c>
      <c r="N32" s="73">
        <v>0</v>
      </c>
      <c r="O32" s="46">
        <v>80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0.71</v>
      </c>
      <c r="Y32">
        <v>17.5</v>
      </c>
      <c r="Z32">
        <v>80</v>
      </c>
      <c r="AA32">
        <v>7.5</v>
      </c>
      <c r="AB32">
        <v>0</v>
      </c>
      <c r="AC32">
        <v>0</v>
      </c>
      <c r="AD32">
        <v>0</v>
      </c>
      <c r="AE32">
        <v>0</v>
      </c>
      <c r="AF32">
        <v>0.82</v>
      </c>
      <c r="AG32">
        <v>0.52</v>
      </c>
      <c r="AH32">
        <v>6.77</v>
      </c>
      <c r="AI32">
        <v>0.93</v>
      </c>
      <c r="AJ32">
        <v>0</v>
      </c>
      <c r="AK32">
        <v>0.93</v>
      </c>
      <c r="AL32">
        <v>0.92</v>
      </c>
      <c r="AM32">
        <v>1.02</v>
      </c>
      <c r="AN32">
        <v>0.37</v>
      </c>
      <c r="AO32">
        <v>48.36</v>
      </c>
      <c r="AP32">
        <v>24.18</v>
      </c>
      <c r="AQ32">
        <v>0.68</v>
      </c>
      <c r="AR32">
        <v>12.71</v>
      </c>
      <c r="AS32">
        <v>0.61</v>
      </c>
      <c r="AT32">
        <v>0.61</v>
      </c>
      <c r="AU32">
        <v>23.21</v>
      </c>
      <c r="AV32">
        <v>0</v>
      </c>
      <c r="AW32">
        <v>85.08</v>
      </c>
      <c r="AX32">
        <v>15.51</v>
      </c>
      <c r="AY32">
        <v>37.840000000000003</v>
      </c>
      <c r="AZ32">
        <v>63.11</v>
      </c>
      <c r="BA32">
        <v>64.319999999999993</v>
      </c>
      <c r="BB32">
        <v>0</v>
      </c>
      <c r="BC32">
        <v>4.84</v>
      </c>
      <c r="BD32">
        <v>21.27</v>
      </c>
      <c r="BE32">
        <v>20.309999999999999</v>
      </c>
      <c r="BF32">
        <v>78.34</v>
      </c>
      <c r="BG32">
        <v>255.26</v>
      </c>
      <c r="BH32">
        <v>23.7</v>
      </c>
      <c r="BI32">
        <v>0</v>
      </c>
      <c r="BJ32">
        <v>0</v>
      </c>
      <c r="BK32">
        <v>62.87</v>
      </c>
      <c r="BL32">
        <v>0</v>
      </c>
      <c r="BM32">
        <v>0</v>
      </c>
      <c r="BN32">
        <v>27.52</v>
      </c>
    </row>
    <row r="33" spans="1:66">
      <c r="A33" t="s">
        <v>280</v>
      </c>
      <c r="G33" t="s">
        <v>75</v>
      </c>
      <c r="H33" s="73">
        <v>674.18</v>
      </c>
      <c r="I33" s="46">
        <v>165.33999999999997</v>
      </c>
      <c r="J33" s="46">
        <v>64.48</v>
      </c>
      <c r="K33" s="46">
        <v>6.77</v>
      </c>
      <c r="L33" s="46">
        <v>6.07</v>
      </c>
      <c r="M33" s="74">
        <v>0</v>
      </c>
      <c r="N33" s="73">
        <v>0</v>
      </c>
      <c r="O33" s="46">
        <v>80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1.23</v>
      </c>
      <c r="Y33">
        <v>23.1</v>
      </c>
      <c r="Z33">
        <v>80</v>
      </c>
      <c r="AA33">
        <v>9.9</v>
      </c>
      <c r="AB33">
        <v>0</v>
      </c>
      <c r="AC33">
        <v>0</v>
      </c>
      <c r="AD33">
        <v>0</v>
      </c>
      <c r="AE33">
        <v>0</v>
      </c>
      <c r="AF33">
        <v>0.82</v>
      </c>
      <c r="AG33">
        <v>0.52</v>
      </c>
      <c r="AH33">
        <v>6.77</v>
      </c>
      <c r="AI33">
        <v>0.93</v>
      </c>
      <c r="AJ33">
        <v>0</v>
      </c>
      <c r="AK33">
        <v>0.93</v>
      </c>
      <c r="AL33">
        <v>0.92</v>
      </c>
      <c r="AM33">
        <v>1.02</v>
      </c>
      <c r="AN33">
        <v>0.37</v>
      </c>
      <c r="AO33">
        <v>48.36</v>
      </c>
      <c r="AP33">
        <v>24.18</v>
      </c>
      <c r="AQ33">
        <v>0.68</v>
      </c>
      <c r="AR33">
        <v>12.71</v>
      </c>
      <c r="AS33">
        <v>0.61</v>
      </c>
      <c r="AT33">
        <v>0.61</v>
      </c>
      <c r="AU33">
        <v>23.21</v>
      </c>
      <c r="AV33">
        <v>0</v>
      </c>
      <c r="AW33">
        <v>85.08</v>
      </c>
      <c r="AX33">
        <v>15.51</v>
      </c>
      <c r="AY33">
        <v>37.840000000000003</v>
      </c>
      <c r="AZ33">
        <v>63.11</v>
      </c>
      <c r="BA33">
        <v>64.319999999999993</v>
      </c>
      <c r="BB33">
        <v>0</v>
      </c>
      <c r="BC33">
        <v>4.84</v>
      </c>
      <c r="BD33">
        <v>21.27</v>
      </c>
      <c r="BE33">
        <v>20.309999999999999</v>
      </c>
      <c r="BF33">
        <v>78.34</v>
      </c>
      <c r="BG33">
        <v>255.26</v>
      </c>
      <c r="BH33">
        <v>23.7</v>
      </c>
      <c r="BI33">
        <v>0</v>
      </c>
      <c r="BJ33">
        <v>0</v>
      </c>
      <c r="BK33">
        <v>62.87</v>
      </c>
      <c r="BL33">
        <v>0</v>
      </c>
      <c r="BM33">
        <v>0</v>
      </c>
      <c r="BN33">
        <v>27.52</v>
      </c>
    </row>
    <row r="34" spans="1:66">
      <c r="A34" t="s">
        <v>281</v>
      </c>
      <c r="G34" t="s">
        <v>76</v>
      </c>
      <c r="H34" s="73">
        <v>679.08</v>
      </c>
      <c r="I34" s="46">
        <v>167.44</v>
      </c>
      <c r="J34" s="46">
        <v>64.48</v>
      </c>
      <c r="K34" s="46">
        <v>6.77</v>
      </c>
      <c r="L34" s="46">
        <v>7.26</v>
      </c>
      <c r="M34" s="74">
        <v>0</v>
      </c>
      <c r="N34" s="73">
        <v>0</v>
      </c>
      <c r="O34" s="46">
        <v>80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2.42</v>
      </c>
      <c r="Y34">
        <v>28</v>
      </c>
      <c r="Z34">
        <v>80</v>
      </c>
      <c r="AA34">
        <v>12</v>
      </c>
      <c r="AB34">
        <v>0</v>
      </c>
      <c r="AC34">
        <v>0</v>
      </c>
      <c r="AD34">
        <v>0</v>
      </c>
      <c r="AE34">
        <v>0</v>
      </c>
      <c r="AF34">
        <v>0.82</v>
      </c>
      <c r="AG34">
        <v>0.52</v>
      </c>
      <c r="AH34">
        <v>6.77</v>
      </c>
      <c r="AI34">
        <v>0.93</v>
      </c>
      <c r="AJ34">
        <v>0</v>
      </c>
      <c r="AK34">
        <v>0.93</v>
      </c>
      <c r="AL34">
        <v>0.92</v>
      </c>
      <c r="AM34">
        <v>1.02</v>
      </c>
      <c r="AN34">
        <v>0.37</v>
      </c>
      <c r="AO34">
        <v>48.36</v>
      </c>
      <c r="AP34">
        <v>24.18</v>
      </c>
      <c r="AQ34">
        <v>0.68</v>
      </c>
      <c r="AR34">
        <v>12.71</v>
      </c>
      <c r="AS34">
        <v>0.61</v>
      </c>
      <c r="AT34">
        <v>0.61</v>
      </c>
      <c r="AU34">
        <v>23.21</v>
      </c>
      <c r="AV34">
        <v>0</v>
      </c>
      <c r="AW34">
        <v>85.08</v>
      </c>
      <c r="AX34">
        <v>15.51</v>
      </c>
      <c r="AY34">
        <v>37.840000000000003</v>
      </c>
      <c r="AZ34">
        <v>63.11</v>
      </c>
      <c r="BA34">
        <v>64.319999999999993</v>
      </c>
      <c r="BB34">
        <v>0</v>
      </c>
      <c r="BC34">
        <v>4.84</v>
      </c>
      <c r="BD34">
        <v>21.27</v>
      </c>
      <c r="BE34">
        <v>20.309999999999999</v>
      </c>
      <c r="BF34">
        <v>78.34</v>
      </c>
      <c r="BG34">
        <v>255.26</v>
      </c>
      <c r="BH34">
        <v>23.7</v>
      </c>
      <c r="BI34">
        <v>0</v>
      </c>
      <c r="BJ34">
        <v>0</v>
      </c>
      <c r="BK34">
        <v>62.87</v>
      </c>
      <c r="BL34">
        <v>0</v>
      </c>
      <c r="BM34">
        <v>0</v>
      </c>
      <c r="BN34">
        <v>27.52</v>
      </c>
    </row>
    <row r="35" spans="1:66">
      <c r="A35" t="s">
        <v>283</v>
      </c>
      <c r="G35" t="s">
        <v>77</v>
      </c>
      <c r="H35" s="73">
        <v>688.67</v>
      </c>
      <c r="I35" s="46">
        <v>171.39</v>
      </c>
      <c r="J35" s="46">
        <v>64.39</v>
      </c>
      <c r="K35" s="46">
        <v>6.77</v>
      </c>
      <c r="L35" s="46">
        <v>7.74</v>
      </c>
      <c r="M35" s="74">
        <v>0</v>
      </c>
      <c r="N35" s="73">
        <v>0</v>
      </c>
      <c r="O35" s="46">
        <v>130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2.9</v>
      </c>
      <c r="Y35">
        <v>37.1</v>
      </c>
      <c r="Z35">
        <v>130</v>
      </c>
      <c r="AA35">
        <v>15.9</v>
      </c>
      <c r="AB35">
        <v>0</v>
      </c>
      <c r="AC35">
        <v>0</v>
      </c>
      <c r="AD35">
        <v>0</v>
      </c>
      <c r="AE35">
        <v>0</v>
      </c>
      <c r="AF35">
        <v>0.97</v>
      </c>
      <c r="AG35">
        <v>0.52</v>
      </c>
      <c r="AH35">
        <v>6.77</v>
      </c>
      <c r="AI35">
        <v>0.98</v>
      </c>
      <c r="AJ35">
        <v>0</v>
      </c>
      <c r="AK35">
        <v>0.98</v>
      </c>
      <c r="AL35">
        <v>0.92</v>
      </c>
      <c r="AM35">
        <v>1.02</v>
      </c>
      <c r="AN35">
        <v>0.37</v>
      </c>
      <c r="AO35">
        <v>48.36</v>
      </c>
      <c r="AP35">
        <v>24.18</v>
      </c>
      <c r="AQ35">
        <v>0.97</v>
      </c>
      <c r="AR35">
        <v>12.71</v>
      </c>
      <c r="AS35">
        <v>0.61</v>
      </c>
      <c r="AT35">
        <v>0.61</v>
      </c>
      <c r="AU35">
        <v>23.21</v>
      </c>
      <c r="AV35">
        <v>0</v>
      </c>
      <c r="AW35">
        <v>85.08</v>
      </c>
      <c r="AX35">
        <v>15.42</v>
      </c>
      <c r="AY35">
        <v>37.840000000000003</v>
      </c>
      <c r="AZ35">
        <v>63.11</v>
      </c>
      <c r="BA35">
        <v>64.319999999999993</v>
      </c>
      <c r="BB35">
        <v>0</v>
      </c>
      <c r="BC35">
        <v>4.84</v>
      </c>
      <c r="BD35">
        <v>21.27</v>
      </c>
      <c r="BE35">
        <v>20.309999999999999</v>
      </c>
      <c r="BF35">
        <v>78.34</v>
      </c>
      <c r="BG35">
        <v>255.26</v>
      </c>
      <c r="BH35">
        <v>23.7</v>
      </c>
      <c r="BI35">
        <v>0</v>
      </c>
      <c r="BJ35">
        <v>0</v>
      </c>
      <c r="BK35">
        <v>62.87</v>
      </c>
      <c r="BL35">
        <v>0</v>
      </c>
      <c r="BM35">
        <v>0</v>
      </c>
      <c r="BN35">
        <v>27.52</v>
      </c>
    </row>
    <row r="36" spans="1:66">
      <c r="A36" t="s">
        <v>315</v>
      </c>
      <c r="G36" t="s">
        <v>78</v>
      </c>
      <c r="H36" s="73">
        <v>696.37</v>
      </c>
      <c r="I36" s="46">
        <v>174.69</v>
      </c>
      <c r="J36" s="46">
        <v>64.39</v>
      </c>
      <c r="K36" s="46">
        <v>6.77</v>
      </c>
      <c r="L36" s="46">
        <v>8.52</v>
      </c>
      <c r="M36" s="74">
        <v>0</v>
      </c>
      <c r="N36" s="73">
        <v>0</v>
      </c>
      <c r="O36" s="46">
        <v>130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3.68</v>
      </c>
      <c r="Y36">
        <v>44.8</v>
      </c>
      <c r="Z36">
        <v>130</v>
      </c>
      <c r="AA36">
        <v>19.2</v>
      </c>
      <c r="AB36">
        <v>0</v>
      </c>
      <c r="AC36">
        <v>0</v>
      </c>
      <c r="AD36">
        <v>0</v>
      </c>
      <c r="AE36">
        <v>0</v>
      </c>
      <c r="AF36">
        <v>0.97</v>
      </c>
      <c r="AG36">
        <v>0.52</v>
      </c>
      <c r="AH36">
        <v>6.77</v>
      </c>
      <c r="AI36">
        <v>0.98</v>
      </c>
      <c r="AJ36">
        <v>0</v>
      </c>
      <c r="AK36">
        <v>0.98</v>
      </c>
      <c r="AL36">
        <v>0.92</v>
      </c>
      <c r="AM36">
        <v>1.02</v>
      </c>
      <c r="AN36">
        <v>0.37</v>
      </c>
      <c r="AO36">
        <v>48.36</v>
      </c>
      <c r="AP36">
        <v>24.18</v>
      </c>
      <c r="AQ36">
        <v>0.97</v>
      </c>
      <c r="AR36">
        <v>12.71</v>
      </c>
      <c r="AS36">
        <v>0.61</v>
      </c>
      <c r="AT36">
        <v>0.61</v>
      </c>
      <c r="AU36">
        <v>23.21</v>
      </c>
      <c r="AV36">
        <v>0</v>
      </c>
      <c r="AW36">
        <v>85.08</v>
      </c>
      <c r="AX36">
        <v>15.42</v>
      </c>
      <c r="AY36">
        <v>37.840000000000003</v>
      </c>
      <c r="AZ36">
        <v>63.11</v>
      </c>
      <c r="BA36">
        <v>64.319999999999993</v>
      </c>
      <c r="BB36">
        <v>0</v>
      </c>
      <c r="BC36">
        <v>4.84</v>
      </c>
      <c r="BD36">
        <v>21.27</v>
      </c>
      <c r="BE36">
        <v>20.309999999999999</v>
      </c>
      <c r="BF36">
        <v>78.34</v>
      </c>
      <c r="BG36">
        <v>255.26</v>
      </c>
      <c r="BH36">
        <v>23.7</v>
      </c>
      <c r="BI36">
        <v>0</v>
      </c>
      <c r="BJ36">
        <v>0</v>
      </c>
      <c r="BK36">
        <v>62.87</v>
      </c>
      <c r="BL36">
        <v>0</v>
      </c>
      <c r="BM36">
        <v>0</v>
      </c>
      <c r="BN36">
        <v>27.52</v>
      </c>
    </row>
    <row r="37" spans="1:66">
      <c r="A37" t="s">
        <v>316</v>
      </c>
      <c r="G37" t="s">
        <v>79</v>
      </c>
      <c r="H37" s="73">
        <v>701.97</v>
      </c>
      <c r="I37" s="46">
        <v>177.08999999999997</v>
      </c>
      <c r="J37" s="46">
        <v>64.39</v>
      </c>
      <c r="K37" s="46">
        <v>6.77</v>
      </c>
      <c r="L37" s="46">
        <v>8.7100000000000009</v>
      </c>
      <c r="M37" s="74">
        <v>0</v>
      </c>
      <c r="N37" s="73">
        <v>0</v>
      </c>
      <c r="O37" s="46">
        <v>130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3.87</v>
      </c>
      <c r="Y37">
        <v>50.4</v>
      </c>
      <c r="Z37">
        <v>130</v>
      </c>
      <c r="AA37">
        <v>21.6</v>
      </c>
      <c r="AB37">
        <v>0</v>
      </c>
      <c r="AC37">
        <v>0</v>
      </c>
      <c r="AD37">
        <v>0</v>
      </c>
      <c r="AE37">
        <v>0</v>
      </c>
      <c r="AF37">
        <v>0.97</v>
      </c>
      <c r="AG37">
        <v>0.52</v>
      </c>
      <c r="AH37">
        <v>6.77</v>
      </c>
      <c r="AI37">
        <v>0.98</v>
      </c>
      <c r="AJ37">
        <v>0</v>
      </c>
      <c r="AK37">
        <v>0.98</v>
      </c>
      <c r="AL37">
        <v>0.92</v>
      </c>
      <c r="AM37">
        <v>1.02</v>
      </c>
      <c r="AN37">
        <v>0.37</v>
      </c>
      <c r="AO37">
        <v>48.36</v>
      </c>
      <c r="AP37">
        <v>24.18</v>
      </c>
      <c r="AQ37">
        <v>0.97</v>
      </c>
      <c r="AR37">
        <v>12.71</v>
      </c>
      <c r="AS37">
        <v>0.61</v>
      </c>
      <c r="AT37">
        <v>0.61</v>
      </c>
      <c r="AU37">
        <v>23.21</v>
      </c>
      <c r="AV37">
        <v>0</v>
      </c>
      <c r="AW37">
        <v>85.08</v>
      </c>
      <c r="AX37">
        <v>15.42</v>
      </c>
      <c r="AY37">
        <v>37.840000000000003</v>
      </c>
      <c r="AZ37">
        <v>63.11</v>
      </c>
      <c r="BA37">
        <v>64.319999999999993</v>
      </c>
      <c r="BB37">
        <v>0</v>
      </c>
      <c r="BC37">
        <v>4.84</v>
      </c>
      <c r="BD37">
        <v>21.27</v>
      </c>
      <c r="BE37">
        <v>20.309999999999999</v>
      </c>
      <c r="BF37">
        <v>78.34</v>
      </c>
      <c r="BG37">
        <v>255.26</v>
      </c>
      <c r="BH37">
        <v>23.7</v>
      </c>
      <c r="BI37">
        <v>0</v>
      </c>
      <c r="BJ37">
        <v>0</v>
      </c>
      <c r="BK37">
        <v>62.87</v>
      </c>
      <c r="BL37">
        <v>0</v>
      </c>
      <c r="BM37">
        <v>0</v>
      </c>
      <c r="BN37">
        <v>27.52</v>
      </c>
    </row>
    <row r="38" spans="1:66">
      <c r="A38" t="s">
        <v>317</v>
      </c>
      <c r="G38" t="s">
        <v>80</v>
      </c>
      <c r="H38" s="73">
        <v>706.17</v>
      </c>
      <c r="I38" s="46">
        <v>178.89</v>
      </c>
      <c r="J38" s="46">
        <v>64.39</v>
      </c>
      <c r="K38" s="46">
        <v>6.77</v>
      </c>
      <c r="L38" s="46">
        <v>9.19</v>
      </c>
      <c r="M38" s="74">
        <v>0</v>
      </c>
      <c r="N38" s="73">
        <v>0</v>
      </c>
      <c r="O38" s="46">
        <v>130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4.3499999999999996</v>
      </c>
      <c r="Y38">
        <v>54.6</v>
      </c>
      <c r="Z38">
        <v>130</v>
      </c>
      <c r="AA38">
        <v>23.4</v>
      </c>
      <c r="AB38">
        <v>0</v>
      </c>
      <c r="AC38">
        <v>0</v>
      </c>
      <c r="AD38">
        <v>0</v>
      </c>
      <c r="AE38">
        <v>0</v>
      </c>
      <c r="AF38">
        <v>0.97</v>
      </c>
      <c r="AG38">
        <v>0.52</v>
      </c>
      <c r="AH38">
        <v>6.77</v>
      </c>
      <c r="AI38">
        <v>0.98</v>
      </c>
      <c r="AJ38">
        <v>0</v>
      </c>
      <c r="AK38">
        <v>0.98</v>
      </c>
      <c r="AL38">
        <v>0.92</v>
      </c>
      <c r="AM38">
        <v>1.02</v>
      </c>
      <c r="AN38">
        <v>0.37</v>
      </c>
      <c r="AO38">
        <v>48.36</v>
      </c>
      <c r="AP38">
        <v>24.18</v>
      </c>
      <c r="AQ38">
        <v>0.97</v>
      </c>
      <c r="AR38">
        <v>12.71</v>
      </c>
      <c r="AS38">
        <v>0.61</v>
      </c>
      <c r="AT38">
        <v>0.61</v>
      </c>
      <c r="AU38">
        <v>23.21</v>
      </c>
      <c r="AV38">
        <v>0</v>
      </c>
      <c r="AW38">
        <v>85.08</v>
      </c>
      <c r="AX38">
        <v>15.42</v>
      </c>
      <c r="AY38">
        <v>37.840000000000003</v>
      </c>
      <c r="AZ38">
        <v>63.11</v>
      </c>
      <c r="BA38">
        <v>64.319999999999993</v>
      </c>
      <c r="BB38">
        <v>0</v>
      </c>
      <c r="BC38">
        <v>4.84</v>
      </c>
      <c r="BD38">
        <v>21.27</v>
      </c>
      <c r="BE38">
        <v>20.309999999999999</v>
      </c>
      <c r="BF38">
        <v>78.34</v>
      </c>
      <c r="BG38">
        <v>255.26</v>
      </c>
      <c r="BH38">
        <v>23.7</v>
      </c>
      <c r="BI38">
        <v>0</v>
      </c>
      <c r="BJ38">
        <v>0</v>
      </c>
      <c r="BK38">
        <v>62.87</v>
      </c>
      <c r="BL38">
        <v>0</v>
      </c>
      <c r="BM38">
        <v>0</v>
      </c>
      <c r="BN38">
        <v>27.52</v>
      </c>
    </row>
    <row r="39" spans="1:66">
      <c r="A39" t="s">
        <v>318</v>
      </c>
      <c r="G39" t="s">
        <v>81</v>
      </c>
      <c r="H39" s="73">
        <v>713.4799999999999</v>
      </c>
      <c r="I39" s="46">
        <v>181.58999999999997</v>
      </c>
      <c r="J39" s="46">
        <v>64.3</v>
      </c>
      <c r="K39" s="46">
        <v>30.95</v>
      </c>
      <c r="L39" s="46">
        <v>9.19</v>
      </c>
      <c r="M39" s="74">
        <v>0</v>
      </c>
      <c r="N39" s="73">
        <v>0</v>
      </c>
      <c r="O39" s="46">
        <v>130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4.3499999999999996</v>
      </c>
      <c r="Y39">
        <v>60.9</v>
      </c>
      <c r="Z39">
        <v>130</v>
      </c>
      <c r="AA39">
        <v>26.1</v>
      </c>
      <c r="AB39">
        <v>0</v>
      </c>
      <c r="AC39">
        <v>0</v>
      </c>
      <c r="AD39">
        <v>0</v>
      </c>
      <c r="AE39">
        <v>0</v>
      </c>
      <c r="AF39">
        <v>0.97</v>
      </c>
      <c r="AG39">
        <v>0.52</v>
      </c>
      <c r="AH39">
        <v>6.77</v>
      </c>
      <c r="AI39">
        <v>0.98</v>
      </c>
      <c r="AJ39">
        <v>0</v>
      </c>
      <c r="AK39">
        <v>0.98</v>
      </c>
      <c r="AL39">
        <v>0.92</v>
      </c>
      <c r="AM39">
        <v>1.02</v>
      </c>
      <c r="AN39">
        <v>0.37</v>
      </c>
      <c r="AO39">
        <v>48.36</v>
      </c>
      <c r="AP39">
        <v>24.18</v>
      </c>
      <c r="AQ39">
        <v>0.97</v>
      </c>
      <c r="AR39">
        <v>12.71</v>
      </c>
      <c r="AS39">
        <v>0.61</v>
      </c>
      <c r="AT39">
        <v>0.61</v>
      </c>
      <c r="AU39">
        <v>23.21</v>
      </c>
      <c r="AV39">
        <v>0</v>
      </c>
      <c r="AW39">
        <v>85.08</v>
      </c>
      <c r="AX39">
        <v>15.33</v>
      </c>
      <c r="AY39">
        <v>37.840000000000003</v>
      </c>
      <c r="AZ39">
        <v>63.11</v>
      </c>
      <c r="BA39">
        <v>64.319999999999993</v>
      </c>
      <c r="BB39">
        <v>0</v>
      </c>
      <c r="BC39">
        <v>4.84</v>
      </c>
      <c r="BD39">
        <v>21.27</v>
      </c>
      <c r="BE39">
        <v>20.309999999999999</v>
      </c>
      <c r="BF39">
        <v>78.34</v>
      </c>
      <c r="BG39">
        <v>255.26</v>
      </c>
      <c r="BH39">
        <v>23.7</v>
      </c>
      <c r="BI39">
        <v>0</v>
      </c>
      <c r="BJ39">
        <v>0</v>
      </c>
      <c r="BK39">
        <v>62.87</v>
      </c>
      <c r="BL39">
        <v>24.18</v>
      </c>
      <c r="BM39">
        <v>0</v>
      </c>
      <c r="BN39">
        <v>28.53</v>
      </c>
    </row>
    <row r="40" spans="1:66">
      <c r="A40" t="s">
        <v>338</v>
      </c>
      <c r="G40" t="s">
        <v>82</v>
      </c>
      <c r="H40" s="73">
        <v>719.07999999999993</v>
      </c>
      <c r="I40" s="46">
        <v>183.99</v>
      </c>
      <c r="J40" s="46">
        <v>64.3</v>
      </c>
      <c r="K40" s="46">
        <v>30.95</v>
      </c>
      <c r="L40" s="46">
        <v>10.059999999999999</v>
      </c>
      <c r="M40" s="74">
        <v>0</v>
      </c>
      <c r="N40" s="73">
        <v>0</v>
      </c>
      <c r="O40" s="46">
        <v>130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5.22</v>
      </c>
      <c r="Y40">
        <v>66.5</v>
      </c>
      <c r="Z40">
        <v>130</v>
      </c>
      <c r="AA40">
        <v>28.5</v>
      </c>
      <c r="AB40">
        <v>0</v>
      </c>
      <c r="AC40">
        <v>0</v>
      </c>
      <c r="AD40">
        <v>0</v>
      </c>
      <c r="AE40">
        <v>0</v>
      </c>
      <c r="AF40">
        <v>0.97</v>
      </c>
      <c r="AG40">
        <v>0.52</v>
      </c>
      <c r="AH40">
        <v>6.77</v>
      </c>
      <c r="AI40">
        <v>0.98</v>
      </c>
      <c r="AJ40">
        <v>0</v>
      </c>
      <c r="AK40">
        <v>0.98</v>
      </c>
      <c r="AL40">
        <v>0.92</v>
      </c>
      <c r="AM40">
        <v>1.02</v>
      </c>
      <c r="AN40">
        <v>0.37</v>
      </c>
      <c r="AO40">
        <v>48.36</v>
      </c>
      <c r="AP40">
        <v>24.18</v>
      </c>
      <c r="AQ40">
        <v>0.97</v>
      </c>
      <c r="AR40">
        <v>12.71</v>
      </c>
      <c r="AS40">
        <v>0.61</v>
      </c>
      <c r="AT40">
        <v>0.61</v>
      </c>
      <c r="AU40">
        <v>23.21</v>
      </c>
      <c r="AV40">
        <v>0</v>
      </c>
      <c r="AW40">
        <v>85.08</v>
      </c>
      <c r="AX40">
        <v>15.33</v>
      </c>
      <c r="AY40">
        <v>37.840000000000003</v>
      </c>
      <c r="AZ40">
        <v>63.11</v>
      </c>
      <c r="BA40">
        <v>64.319999999999993</v>
      </c>
      <c r="BB40">
        <v>0</v>
      </c>
      <c r="BC40">
        <v>4.84</v>
      </c>
      <c r="BD40">
        <v>21.27</v>
      </c>
      <c r="BE40">
        <v>20.309999999999999</v>
      </c>
      <c r="BF40">
        <v>78.34</v>
      </c>
      <c r="BG40">
        <v>255.26</v>
      </c>
      <c r="BH40">
        <v>23.7</v>
      </c>
      <c r="BI40">
        <v>0</v>
      </c>
      <c r="BJ40">
        <v>0</v>
      </c>
      <c r="BK40">
        <v>62.87</v>
      </c>
      <c r="BL40">
        <v>24.18</v>
      </c>
      <c r="BM40">
        <v>0</v>
      </c>
      <c r="BN40">
        <v>28.53</v>
      </c>
    </row>
    <row r="41" spans="1:66">
      <c r="A41" t="s">
        <v>339</v>
      </c>
      <c r="G41" t="s">
        <v>83</v>
      </c>
      <c r="H41" s="73">
        <v>726.78</v>
      </c>
      <c r="I41" s="46">
        <v>187.29</v>
      </c>
      <c r="J41" s="46">
        <v>64.3</v>
      </c>
      <c r="K41" s="46">
        <v>30.95</v>
      </c>
      <c r="L41" s="46">
        <v>9.9699999999999989</v>
      </c>
      <c r="M41" s="74">
        <v>0</v>
      </c>
      <c r="N41" s="73">
        <v>0</v>
      </c>
      <c r="O41" s="46">
        <v>130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5.13</v>
      </c>
      <c r="Y41">
        <v>74.2</v>
      </c>
      <c r="Z41">
        <v>130</v>
      </c>
      <c r="AA41">
        <v>31.8</v>
      </c>
      <c r="AB41">
        <v>0</v>
      </c>
      <c r="AC41">
        <v>0</v>
      </c>
      <c r="AD41">
        <v>0</v>
      </c>
      <c r="AE41">
        <v>0</v>
      </c>
      <c r="AF41">
        <v>0.97</v>
      </c>
      <c r="AG41">
        <v>0.52</v>
      </c>
      <c r="AH41">
        <v>6.77</v>
      </c>
      <c r="AI41">
        <v>0.98</v>
      </c>
      <c r="AJ41">
        <v>0</v>
      </c>
      <c r="AK41">
        <v>0.98</v>
      </c>
      <c r="AL41">
        <v>0.92</v>
      </c>
      <c r="AM41">
        <v>1.02</v>
      </c>
      <c r="AN41">
        <v>0.37</v>
      </c>
      <c r="AO41">
        <v>48.36</v>
      </c>
      <c r="AP41">
        <v>24.18</v>
      </c>
      <c r="AQ41">
        <v>0.97</v>
      </c>
      <c r="AR41">
        <v>12.71</v>
      </c>
      <c r="AS41">
        <v>0.61</v>
      </c>
      <c r="AT41">
        <v>0.61</v>
      </c>
      <c r="AU41">
        <v>23.21</v>
      </c>
      <c r="AV41">
        <v>0</v>
      </c>
      <c r="AW41">
        <v>85.08</v>
      </c>
      <c r="AX41">
        <v>15.33</v>
      </c>
      <c r="AY41">
        <v>37.840000000000003</v>
      </c>
      <c r="AZ41">
        <v>63.11</v>
      </c>
      <c r="BA41">
        <v>64.319999999999993</v>
      </c>
      <c r="BB41">
        <v>0</v>
      </c>
      <c r="BC41">
        <v>4.84</v>
      </c>
      <c r="BD41">
        <v>21.27</v>
      </c>
      <c r="BE41">
        <v>20.309999999999999</v>
      </c>
      <c r="BF41">
        <v>78.34</v>
      </c>
      <c r="BG41">
        <v>255.26</v>
      </c>
      <c r="BH41">
        <v>23.7</v>
      </c>
      <c r="BI41">
        <v>0</v>
      </c>
      <c r="BJ41">
        <v>0</v>
      </c>
      <c r="BK41">
        <v>62.87</v>
      </c>
      <c r="BL41">
        <v>24.18</v>
      </c>
      <c r="BM41">
        <v>0</v>
      </c>
      <c r="BN41">
        <v>28.53</v>
      </c>
    </row>
    <row r="42" spans="1:66">
      <c r="A42" t="s">
        <v>340</v>
      </c>
      <c r="G42" t="s">
        <v>84</v>
      </c>
      <c r="H42" s="73">
        <v>721.74</v>
      </c>
      <c r="I42" s="46">
        <v>190.28999999999996</v>
      </c>
      <c r="J42" s="46">
        <v>64.3</v>
      </c>
      <c r="K42" s="46">
        <v>30.95</v>
      </c>
      <c r="L42" s="46">
        <v>10.059999999999999</v>
      </c>
      <c r="M42" s="74">
        <v>0</v>
      </c>
      <c r="N42" s="73">
        <v>0</v>
      </c>
      <c r="O42" s="46">
        <v>130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5.22</v>
      </c>
      <c r="Y42">
        <v>81.2</v>
      </c>
      <c r="Z42">
        <v>130</v>
      </c>
      <c r="AA42">
        <v>34.799999999999997</v>
      </c>
      <c r="AB42">
        <v>0</v>
      </c>
      <c r="AC42">
        <v>0</v>
      </c>
      <c r="AD42">
        <v>0</v>
      </c>
      <c r="AE42">
        <v>0</v>
      </c>
      <c r="AF42">
        <v>0.97</v>
      </c>
      <c r="AG42">
        <v>0.52</v>
      </c>
      <c r="AH42">
        <v>6.77</v>
      </c>
      <c r="AI42">
        <v>0.98</v>
      </c>
      <c r="AJ42">
        <v>0</v>
      </c>
      <c r="AK42">
        <v>0.98</v>
      </c>
      <c r="AL42">
        <v>0.92</v>
      </c>
      <c r="AM42">
        <v>1.02</v>
      </c>
      <c r="AN42">
        <v>0.37</v>
      </c>
      <c r="AO42">
        <v>48.36</v>
      </c>
      <c r="AP42">
        <v>24.18</v>
      </c>
      <c r="AQ42">
        <v>0.97</v>
      </c>
      <c r="AR42">
        <v>12.71</v>
      </c>
      <c r="AS42">
        <v>0.61</v>
      </c>
      <c r="AT42">
        <v>0.61</v>
      </c>
      <c r="AU42">
        <v>23.21</v>
      </c>
      <c r="AV42">
        <v>0</v>
      </c>
      <c r="AW42">
        <v>85.08</v>
      </c>
      <c r="AX42">
        <v>15.33</v>
      </c>
      <c r="AY42">
        <v>25.8</v>
      </c>
      <c r="AZ42">
        <v>63.11</v>
      </c>
      <c r="BA42">
        <v>64.319999999999993</v>
      </c>
      <c r="BB42">
        <v>0</v>
      </c>
      <c r="BC42">
        <v>4.84</v>
      </c>
      <c r="BD42">
        <v>21.27</v>
      </c>
      <c r="BE42">
        <v>20.309999999999999</v>
      </c>
      <c r="BF42">
        <v>78.34</v>
      </c>
      <c r="BG42">
        <v>255.26</v>
      </c>
      <c r="BH42">
        <v>23.7</v>
      </c>
      <c r="BI42">
        <v>0</v>
      </c>
      <c r="BJ42">
        <v>0</v>
      </c>
      <c r="BK42">
        <v>62.87</v>
      </c>
      <c r="BL42">
        <v>24.18</v>
      </c>
      <c r="BM42">
        <v>0</v>
      </c>
      <c r="BN42">
        <v>28.53</v>
      </c>
    </row>
    <row r="43" spans="1:66">
      <c r="A43" t="s">
        <v>346</v>
      </c>
      <c r="G43" t="s">
        <v>85</v>
      </c>
      <c r="H43" s="73">
        <v>700.14</v>
      </c>
      <c r="I43" s="46">
        <v>283.01</v>
      </c>
      <c r="J43" s="46">
        <v>87.92</v>
      </c>
      <c r="K43" s="46">
        <v>30.95</v>
      </c>
      <c r="L43" s="46">
        <v>10.059999999999999</v>
      </c>
      <c r="M43" s="74">
        <v>0</v>
      </c>
      <c r="N43" s="73">
        <v>0</v>
      </c>
      <c r="O43" s="46">
        <v>130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5.22</v>
      </c>
      <c r="Y43">
        <v>85.4</v>
      </c>
      <c r="Z43">
        <v>130</v>
      </c>
      <c r="AA43">
        <v>36.6</v>
      </c>
      <c r="AB43">
        <v>0</v>
      </c>
      <c r="AC43">
        <v>0</v>
      </c>
      <c r="AD43">
        <v>90.92</v>
      </c>
      <c r="AE43">
        <v>0</v>
      </c>
      <c r="AF43">
        <v>0.97</v>
      </c>
      <c r="AG43">
        <v>0.52</v>
      </c>
      <c r="AH43">
        <v>6.77</v>
      </c>
      <c r="AI43">
        <v>0.98</v>
      </c>
      <c r="AJ43">
        <v>0</v>
      </c>
      <c r="AK43">
        <v>0.98</v>
      </c>
      <c r="AL43">
        <v>0.92</v>
      </c>
      <c r="AM43">
        <v>1.02</v>
      </c>
      <c r="AN43">
        <v>0.37</v>
      </c>
      <c r="AO43">
        <v>48.36</v>
      </c>
      <c r="AP43">
        <v>24.18</v>
      </c>
      <c r="AQ43">
        <v>0.97</v>
      </c>
      <c r="AR43">
        <v>12.71</v>
      </c>
      <c r="AS43">
        <v>0.61</v>
      </c>
      <c r="AT43">
        <v>0.61</v>
      </c>
      <c r="AU43">
        <v>23.21</v>
      </c>
      <c r="AV43">
        <v>0</v>
      </c>
      <c r="AW43">
        <v>85.08</v>
      </c>
      <c r="AX43">
        <v>15.15</v>
      </c>
      <c r="AY43">
        <v>0</v>
      </c>
      <c r="AZ43">
        <v>63.11</v>
      </c>
      <c r="BA43">
        <v>64.319999999999993</v>
      </c>
      <c r="BB43">
        <v>0</v>
      </c>
      <c r="BC43">
        <v>4.84</v>
      </c>
      <c r="BD43">
        <v>21.27</v>
      </c>
      <c r="BE43">
        <v>20.309999999999999</v>
      </c>
      <c r="BF43">
        <v>78.34</v>
      </c>
      <c r="BG43">
        <v>255.26</v>
      </c>
      <c r="BH43">
        <v>23.7</v>
      </c>
      <c r="BI43">
        <v>0</v>
      </c>
      <c r="BJ43">
        <v>23.8</v>
      </c>
      <c r="BK43">
        <v>62.87</v>
      </c>
      <c r="BL43">
        <v>24.18</v>
      </c>
      <c r="BM43">
        <v>0</v>
      </c>
      <c r="BN43">
        <v>28.53</v>
      </c>
    </row>
    <row r="44" spans="1:66">
      <c r="A44" t="s">
        <v>350</v>
      </c>
      <c r="G44" t="s">
        <v>86</v>
      </c>
      <c r="H44" s="73">
        <v>705.74</v>
      </c>
      <c r="I44" s="46">
        <v>285.41000000000003</v>
      </c>
      <c r="J44" s="46">
        <v>87.92</v>
      </c>
      <c r="K44" s="46">
        <v>30.95</v>
      </c>
      <c r="L44" s="46">
        <v>10.059999999999999</v>
      </c>
      <c r="M44" s="74">
        <v>0</v>
      </c>
      <c r="N44" s="73">
        <v>0</v>
      </c>
      <c r="O44" s="46">
        <v>130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5.22</v>
      </c>
      <c r="Y44">
        <v>91</v>
      </c>
      <c r="Z44">
        <v>130</v>
      </c>
      <c r="AA44">
        <v>39</v>
      </c>
      <c r="AB44">
        <v>0</v>
      </c>
      <c r="AC44">
        <v>0</v>
      </c>
      <c r="AD44">
        <v>90.92</v>
      </c>
      <c r="AE44">
        <v>0</v>
      </c>
      <c r="AF44">
        <v>0.97</v>
      </c>
      <c r="AG44">
        <v>0.52</v>
      </c>
      <c r="AH44">
        <v>6.77</v>
      </c>
      <c r="AI44">
        <v>0.98</v>
      </c>
      <c r="AJ44">
        <v>0</v>
      </c>
      <c r="AK44">
        <v>0.98</v>
      </c>
      <c r="AL44">
        <v>0.92</v>
      </c>
      <c r="AM44">
        <v>1.02</v>
      </c>
      <c r="AN44">
        <v>0.37</v>
      </c>
      <c r="AO44">
        <v>48.36</v>
      </c>
      <c r="AP44">
        <v>24.18</v>
      </c>
      <c r="AQ44">
        <v>0.97</v>
      </c>
      <c r="AR44">
        <v>12.71</v>
      </c>
      <c r="AS44">
        <v>0.61</v>
      </c>
      <c r="AT44">
        <v>0.61</v>
      </c>
      <c r="AU44">
        <v>23.21</v>
      </c>
      <c r="AV44">
        <v>0</v>
      </c>
      <c r="AW44">
        <v>85.08</v>
      </c>
      <c r="AX44">
        <v>15.15</v>
      </c>
      <c r="AY44">
        <v>0</v>
      </c>
      <c r="AZ44">
        <v>63.11</v>
      </c>
      <c r="BA44">
        <v>64.319999999999993</v>
      </c>
      <c r="BB44">
        <v>0</v>
      </c>
      <c r="BC44">
        <v>4.84</v>
      </c>
      <c r="BD44">
        <v>21.27</v>
      </c>
      <c r="BE44">
        <v>20.309999999999999</v>
      </c>
      <c r="BF44">
        <v>78.34</v>
      </c>
      <c r="BG44">
        <v>255.26</v>
      </c>
      <c r="BH44">
        <v>23.7</v>
      </c>
      <c r="BI44">
        <v>0</v>
      </c>
      <c r="BJ44">
        <v>23.8</v>
      </c>
      <c r="BK44">
        <v>62.87</v>
      </c>
      <c r="BL44">
        <v>24.18</v>
      </c>
      <c r="BM44">
        <v>0</v>
      </c>
      <c r="BN44">
        <v>28.53</v>
      </c>
    </row>
    <row r="45" spans="1:66">
      <c r="A45" t="s">
        <v>373</v>
      </c>
      <c r="G45" t="s">
        <v>87</v>
      </c>
      <c r="H45" s="73">
        <v>710.64</v>
      </c>
      <c r="I45" s="46">
        <v>287.51</v>
      </c>
      <c r="J45" s="46">
        <v>87.92</v>
      </c>
      <c r="K45" s="46">
        <v>30.95</v>
      </c>
      <c r="L45" s="46">
        <v>10.059999999999999</v>
      </c>
      <c r="M45" s="74">
        <v>0</v>
      </c>
      <c r="N45" s="73">
        <v>0</v>
      </c>
      <c r="O45" s="46">
        <v>130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5.22</v>
      </c>
      <c r="Y45">
        <v>95.9</v>
      </c>
      <c r="Z45">
        <v>130</v>
      </c>
      <c r="AA45">
        <v>41.1</v>
      </c>
      <c r="AB45">
        <v>0</v>
      </c>
      <c r="AC45">
        <v>0</v>
      </c>
      <c r="AD45">
        <v>90.92</v>
      </c>
      <c r="AE45">
        <v>0</v>
      </c>
      <c r="AF45">
        <v>0.97</v>
      </c>
      <c r="AG45">
        <v>0.52</v>
      </c>
      <c r="AH45">
        <v>6.77</v>
      </c>
      <c r="AI45">
        <v>0.98</v>
      </c>
      <c r="AJ45">
        <v>0</v>
      </c>
      <c r="AK45">
        <v>0.98</v>
      </c>
      <c r="AL45">
        <v>0.92</v>
      </c>
      <c r="AM45">
        <v>1.02</v>
      </c>
      <c r="AN45">
        <v>0.37</v>
      </c>
      <c r="AO45">
        <v>48.36</v>
      </c>
      <c r="AP45">
        <v>24.18</v>
      </c>
      <c r="AQ45">
        <v>0.97</v>
      </c>
      <c r="AR45">
        <v>12.71</v>
      </c>
      <c r="AS45">
        <v>0.61</v>
      </c>
      <c r="AT45">
        <v>0.61</v>
      </c>
      <c r="AU45">
        <v>23.21</v>
      </c>
      <c r="AV45">
        <v>0</v>
      </c>
      <c r="AW45">
        <v>85.08</v>
      </c>
      <c r="AX45">
        <v>15.15</v>
      </c>
      <c r="AY45">
        <v>0</v>
      </c>
      <c r="AZ45">
        <v>63.11</v>
      </c>
      <c r="BA45">
        <v>64.319999999999993</v>
      </c>
      <c r="BB45">
        <v>0</v>
      </c>
      <c r="BC45">
        <v>4.84</v>
      </c>
      <c r="BD45">
        <v>21.27</v>
      </c>
      <c r="BE45">
        <v>20.309999999999999</v>
      </c>
      <c r="BF45">
        <v>78.34</v>
      </c>
      <c r="BG45">
        <v>255.26</v>
      </c>
      <c r="BH45">
        <v>23.7</v>
      </c>
      <c r="BI45">
        <v>0</v>
      </c>
      <c r="BJ45">
        <v>23.8</v>
      </c>
      <c r="BK45">
        <v>62.87</v>
      </c>
      <c r="BL45">
        <v>24.18</v>
      </c>
      <c r="BM45">
        <v>0</v>
      </c>
      <c r="BN45">
        <v>28.53</v>
      </c>
    </row>
    <row r="46" spans="1:66">
      <c r="A46" t="s">
        <v>374</v>
      </c>
      <c r="G46" t="s">
        <v>88</v>
      </c>
      <c r="H46" s="73">
        <v>715.05</v>
      </c>
      <c r="I46" s="46">
        <v>289.39999999999998</v>
      </c>
      <c r="J46" s="46">
        <v>87.92</v>
      </c>
      <c r="K46" s="46">
        <v>30.95</v>
      </c>
      <c r="L46" s="46">
        <v>10.059999999999999</v>
      </c>
      <c r="M46" s="74">
        <v>0</v>
      </c>
      <c r="N46" s="73">
        <v>0</v>
      </c>
      <c r="O46" s="46">
        <v>130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5.22</v>
      </c>
      <c r="Y46">
        <v>100.31</v>
      </c>
      <c r="Z46">
        <v>130</v>
      </c>
      <c r="AA46">
        <v>42.99</v>
      </c>
      <c r="AB46">
        <v>0</v>
      </c>
      <c r="AC46">
        <v>0</v>
      </c>
      <c r="AD46">
        <v>90.92</v>
      </c>
      <c r="AE46">
        <v>0</v>
      </c>
      <c r="AF46">
        <v>0.97</v>
      </c>
      <c r="AG46">
        <v>0.52</v>
      </c>
      <c r="AH46">
        <v>6.77</v>
      </c>
      <c r="AI46">
        <v>0.98</v>
      </c>
      <c r="AJ46">
        <v>0</v>
      </c>
      <c r="AK46">
        <v>0.98</v>
      </c>
      <c r="AL46">
        <v>0.92</v>
      </c>
      <c r="AM46">
        <v>1.02</v>
      </c>
      <c r="AN46">
        <v>0.37</v>
      </c>
      <c r="AO46">
        <v>48.36</v>
      </c>
      <c r="AP46">
        <v>24.18</v>
      </c>
      <c r="AQ46">
        <v>0.97</v>
      </c>
      <c r="AR46">
        <v>12.71</v>
      </c>
      <c r="AS46">
        <v>0.61</v>
      </c>
      <c r="AT46">
        <v>0.61</v>
      </c>
      <c r="AU46">
        <v>23.21</v>
      </c>
      <c r="AV46">
        <v>0</v>
      </c>
      <c r="AW46">
        <v>85.08</v>
      </c>
      <c r="AX46">
        <v>15.15</v>
      </c>
      <c r="AY46">
        <v>0</v>
      </c>
      <c r="AZ46">
        <v>63.11</v>
      </c>
      <c r="BA46">
        <v>64.319999999999993</v>
      </c>
      <c r="BB46">
        <v>0</v>
      </c>
      <c r="BC46">
        <v>4.84</v>
      </c>
      <c r="BD46">
        <v>21.27</v>
      </c>
      <c r="BE46">
        <v>20.309999999999999</v>
      </c>
      <c r="BF46">
        <v>78.34</v>
      </c>
      <c r="BG46">
        <v>255.26</v>
      </c>
      <c r="BH46">
        <v>23.7</v>
      </c>
      <c r="BI46">
        <v>0</v>
      </c>
      <c r="BJ46">
        <v>23.8</v>
      </c>
      <c r="BK46">
        <v>62.87</v>
      </c>
      <c r="BL46">
        <v>24.18</v>
      </c>
      <c r="BM46">
        <v>0</v>
      </c>
      <c r="BN46">
        <v>28.53</v>
      </c>
    </row>
    <row r="47" spans="1:66">
      <c r="A47" t="s">
        <v>378</v>
      </c>
      <c r="G47" t="s">
        <v>89</v>
      </c>
      <c r="H47" s="73">
        <v>717.64</v>
      </c>
      <c r="I47" s="46">
        <v>290.51</v>
      </c>
      <c r="J47" s="46">
        <v>87.73</v>
      </c>
      <c r="K47" s="46">
        <v>30.95</v>
      </c>
      <c r="L47" s="46">
        <v>10.26</v>
      </c>
      <c r="M47" s="74">
        <v>0</v>
      </c>
      <c r="N47" s="73">
        <v>0</v>
      </c>
      <c r="O47" s="46">
        <v>170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5.42</v>
      </c>
      <c r="Y47">
        <v>102.9</v>
      </c>
      <c r="Z47">
        <v>130</v>
      </c>
      <c r="AA47">
        <v>44.1</v>
      </c>
      <c r="AB47">
        <v>0</v>
      </c>
      <c r="AC47">
        <v>0</v>
      </c>
      <c r="AD47">
        <v>90.92</v>
      </c>
      <c r="AE47">
        <v>0</v>
      </c>
      <c r="AF47">
        <v>0.97</v>
      </c>
      <c r="AG47">
        <v>0.52</v>
      </c>
      <c r="AH47">
        <v>6.77</v>
      </c>
      <c r="AI47">
        <v>0.98</v>
      </c>
      <c r="AJ47">
        <v>30</v>
      </c>
      <c r="AK47">
        <v>0.98</v>
      </c>
      <c r="AL47">
        <v>0.92</v>
      </c>
      <c r="AM47">
        <v>1.02</v>
      </c>
      <c r="AN47">
        <v>0.37</v>
      </c>
      <c r="AO47">
        <v>48.36</v>
      </c>
      <c r="AP47">
        <v>24.18</v>
      </c>
      <c r="AQ47">
        <v>0.97</v>
      </c>
      <c r="AR47">
        <v>12.71</v>
      </c>
      <c r="AS47">
        <v>0.61</v>
      </c>
      <c r="AT47">
        <v>0.61</v>
      </c>
      <c r="AU47">
        <v>23.21</v>
      </c>
      <c r="AV47">
        <v>0</v>
      </c>
      <c r="AW47">
        <v>85.08</v>
      </c>
      <c r="AX47">
        <v>14.96</v>
      </c>
      <c r="AY47">
        <v>0</v>
      </c>
      <c r="AZ47">
        <v>63.11</v>
      </c>
      <c r="BA47">
        <v>64.319999999999993</v>
      </c>
      <c r="BB47">
        <v>0</v>
      </c>
      <c r="BC47">
        <v>4.84</v>
      </c>
      <c r="BD47">
        <v>21.27</v>
      </c>
      <c r="BE47">
        <v>20.309999999999999</v>
      </c>
      <c r="BF47">
        <v>78.34</v>
      </c>
      <c r="BG47">
        <v>255.26</v>
      </c>
      <c r="BH47">
        <v>23.7</v>
      </c>
      <c r="BI47">
        <v>10</v>
      </c>
      <c r="BJ47">
        <v>23.8</v>
      </c>
      <c r="BK47">
        <v>62.87</v>
      </c>
      <c r="BL47">
        <v>24.18</v>
      </c>
      <c r="BM47">
        <v>0</v>
      </c>
      <c r="BN47">
        <v>28.53</v>
      </c>
    </row>
    <row r="48" spans="1:66">
      <c r="A48" t="s">
        <v>382</v>
      </c>
      <c r="G48" t="s">
        <v>90</v>
      </c>
      <c r="H48" s="73">
        <v>717.64</v>
      </c>
      <c r="I48" s="46">
        <v>290.51</v>
      </c>
      <c r="J48" s="46">
        <v>87.73</v>
      </c>
      <c r="K48" s="46">
        <v>30.95</v>
      </c>
      <c r="L48" s="46">
        <v>10.93</v>
      </c>
      <c r="M48" s="74">
        <v>0</v>
      </c>
      <c r="N48" s="73">
        <v>0</v>
      </c>
      <c r="O48" s="46">
        <v>170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6.09</v>
      </c>
      <c r="Y48">
        <v>102.9</v>
      </c>
      <c r="Z48">
        <v>130</v>
      </c>
      <c r="AA48">
        <v>44.1</v>
      </c>
      <c r="AB48">
        <v>0</v>
      </c>
      <c r="AC48">
        <v>0</v>
      </c>
      <c r="AD48">
        <v>90.92</v>
      </c>
      <c r="AE48">
        <v>0</v>
      </c>
      <c r="AF48">
        <v>0.97</v>
      </c>
      <c r="AG48">
        <v>0.52</v>
      </c>
      <c r="AH48">
        <v>6.77</v>
      </c>
      <c r="AI48">
        <v>0.98</v>
      </c>
      <c r="AJ48">
        <v>30</v>
      </c>
      <c r="AK48">
        <v>0.98</v>
      </c>
      <c r="AL48">
        <v>0.92</v>
      </c>
      <c r="AM48">
        <v>1.02</v>
      </c>
      <c r="AN48">
        <v>0.37</v>
      </c>
      <c r="AO48">
        <v>48.36</v>
      </c>
      <c r="AP48">
        <v>24.18</v>
      </c>
      <c r="AQ48">
        <v>0.97</v>
      </c>
      <c r="AR48">
        <v>12.71</v>
      </c>
      <c r="AS48">
        <v>0.61</v>
      </c>
      <c r="AT48">
        <v>0.61</v>
      </c>
      <c r="AU48">
        <v>23.21</v>
      </c>
      <c r="AV48">
        <v>0</v>
      </c>
      <c r="AW48">
        <v>85.08</v>
      </c>
      <c r="AX48">
        <v>14.96</v>
      </c>
      <c r="AY48">
        <v>0</v>
      </c>
      <c r="AZ48">
        <v>63.11</v>
      </c>
      <c r="BA48">
        <v>64.319999999999993</v>
      </c>
      <c r="BB48">
        <v>0</v>
      </c>
      <c r="BC48">
        <v>4.84</v>
      </c>
      <c r="BD48">
        <v>21.27</v>
      </c>
      <c r="BE48">
        <v>20.309999999999999</v>
      </c>
      <c r="BF48">
        <v>78.34</v>
      </c>
      <c r="BG48">
        <v>255.26</v>
      </c>
      <c r="BH48">
        <v>23.7</v>
      </c>
      <c r="BI48">
        <v>10</v>
      </c>
      <c r="BJ48">
        <v>23.8</v>
      </c>
      <c r="BK48">
        <v>62.87</v>
      </c>
      <c r="BL48">
        <v>24.18</v>
      </c>
      <c r="BM48">
        <v>0</v>
      </c>
      <c r="BN48">
        <v>28.53</v>
      </c>
    </row>
    <row r="49" spans="1:66">
      <c r="A49" t="s">
        <v>383</v>
      </c>
      <c r="G49" t="s">
        <v>91</v>
      </c>
      <c r="H49" s="73">
        <v>717.64</v>
      </c>
      <c r="I49" s="46">
        <v>290.51</v>
      </c>
      <c r="J49" s="46">
        <v>87.73</v>
      </c>
      <c r="K49" s="46">
        <v>30.95</v>
      </c>
      <c r="L49" s="46">
        <v>10.93</v>
      </c>
      <c r="M49" s="74">
        <v>0</v>
      </c>
      <c r="N49" s="73">
        <v>0</v>
      </c>
      <c r="O49" s="46">
        <v>170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6.09</v>
      </c>
      <c r="Y49">
        <v>102.9</v>
      </c>
      <c r="Z49">
        <v>130</v>
      </c>
      <c r="AA49">
        <v>44.1</v>
      </c>
      <c r="AB49">
        <v>0</v>
      </c>
      <c r="AC49">
        <v>0</v>
      </c>
      <c r="AD49">
        <v>90.92</v>
      </c>
      <c r="AE49">
        <v>0</v>
      </c>
      <c r="AF49">
        <v>0.97</v>
      </c>
      <c r="AG49">
        <v>0.52</v>
      </c>
      <c r="AH49">
        <v>6.77</v>
      </c>
      <c r="AI49">
        <v>0.98</v>
      </c>
      <c r="AJ49">
        <v>30</v>
      </c>
      <c r="AK49">
        <v>0.98</v>
      </c>
      <c r="AL49">
        <v>0.92</v>
      </c>
      <c r="AM49">
        <v>1.02</v>
      </c>
      <c r="AN49">
        <v>0.37</v>
      </c>
      <c r="AO49">
        <v>48.36</v>
      </c>
      <c r="AP49">
        <v>24.18</v>
      </c>
      <c r="AQ49">
        <v>0.97</v>
      </c>
      <c r="AR49">
        <v>12.71</v>
      </c>
      <c r="AS49">
        <v>0.61</v>
      </c>
      <c r="AT49">
        <v>0.61</v>
      </c>
      <c r="AU49">
        <v>23.21</v>
      </c>
      <c r="AV49">
        <v>0</v>
      </c>
      <c r="AW49">
        <v>85.08</v>
      </c>
      <c r="AX49">
        <v>14.96</v>
      </c>
      <c r="AY49">
        <v>0</v>
      </c>
      <c r="AZ49">
        <v>63.11</v>
      </c>
      <c r="BA49">
        <v>64.319999999999993</v>
      </c>
      <c r="BB49">
        <v>0</v>
      </c>
      <c r="BC49">
        <v>4.84</v>
      </c>
      <c r="BD49">
        <v>21.27</v>
      </c>
      <c r="BE49">
        <v>20.309999999999999</v>
      </c>
      <c r="BF49">
        <v>78.34</v>
      </c>
      <c r="BG49">
        <v>255.26</v>
      </c>
      <c r="BH49">
        <v>23.7</v>
      </c>
      <c r="BI49">
        <v>10</v>
      </c>
      <c r="BJ49">
        <v>23.8</v>
      </c>
      <c r="BK49">
        <v>62.87</v>
      </c>
      <c r="BL49">
        <v>24.18</v>
      </c>
      <c r="BM49">
        <v>0</v>
      </c>
      <c r="BN49">
        <v>28.53</v>
      </c>
    </row>
    <row r="50" spans="1:66">
      <c r="A50" t="s">
        <v>384</v>
      </c>
      <c r="G50" t="s">
        <v>92</v>
      </c>
      <c r="H50" s="73">
        <v>717.64</v>
      </c>
      <c r="I50" s="46">
        <v>290.51</v>
      </c>
      <c r="J50" s="46">
        <v>87.73</v>
      </c>
      <c r="K50" s="46">
        <v>30.95</v>
      </c>
      <c r="L50" s="46">
        <v>11.8</v>
      </c>
      <c r="M50" s="74">
        <v>0</v>
      </c>
      <c r="N50" s="73">
        <v>0</v>
      </c>
      <c r="O50" s="46">
        <v>170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6.96</v>
      </c>
      <c r="Y50">
        <v>102.9</v>
      </c>
      <c r="Z50">
        <v>130</v>
      </c>
      <c r="AA50">
        <v>44.1</v>
      </c>
      <c r="AB50">
        <v>0</v>
      </c>
      <c r="AC50">
        <v>0</v>
      </c>
      <c r="AD50">
        <v>90.92</v>
      </c>
      <c r="AE50">
        <v>0</v>
      </c>
      <c r="AF50">
        <v>0.97</v>
      </c>
      <c r="AG50">
        <v>0.52</v>
      </c>
      <c r="AH50">
        <v>6.77</v>
      </c>
      <c r="AI50">
        <v>0.98</v>
      </c>
      <c r="AJ50">
        <v>30</v>
      </c>
      <c r="AK50">
        <v>0.98</v>
      </c>
      <c r="AL50">
        <v>0.92</v>
      </c>
      <c r="AM50">
        <v>1.02</v>
      </c>
      <c r="AN50">
        <v>0.37</v>
      </c>
      <c r="AO50">
        <v>48.36</v>
      </c>
      <c r="AP50">
        <v>24.18</v>
      </c>
      <c r="AQ50">
        <v>0.97</v>
      </c>
      <c r="AR50">
        <v>12.71</v>
      </c>
      <c r="AS50">
        <v>0.61</v>
      </c>
      <c r="AT50">
        <v>0.61</v>
      </c>
      <c r="AU50">
        <v>23.21</v>
      </c>
      <c r="AV50">
        <v>0</v>
      </c>
      <c r="AW50">
        <v>85.08</v>
      </c>
      <c r="AX50">
        <v>14.96</v>
      </c>
      <c r="AY50">
        <v>0</v>
      </c>
      <c r="AZ50">
        <v>63.11</v>
      </c>
      <c r="BA50">
        <v>64.319999999999993</v>
      </c>
      <c r="BB50">
        <v>0</v>
      </c>
      <c r="BC50">
        <v>4.84</v>
      </c>
      <c r="BD50">
        <v>21.27</v>
      </c>
      <c r="BE50">
        <v>20.309999999999999</v>
      </c>
      <c r="BF50">
        <v>78.34</v>
      </c>
      <c r="BG50">
        <v>255.26</v>
      </c>
      <c r="BH50">
        <v>23.7</v>
      </c>
      <c r="BI50">
        <v>10</v>
      </c>
      <c r="BJ50">
        <v>23.8</v>
      </c>
      <c r="BK50">
        <v>62.87</v>
      </c>
      <c r="BL50">
        <v>24.18</v>
      </c>
      <c r="BM50">
        <v>0</v>
      </c>
      <c r="BN50">
        <v>28.53</v>
      </c>
    </row>
    <row r="51" spans="1:66">
      <c r="A51" t="s">
        <v>386</v>
      </c>
      <c r="G51" t="s">
        <v>93</v>
      </c>
      <c r="H51" s="73">
        <v>717.64</v>
      </c>
      <c r="I51" s="46">
        <v>290.51</v>
      </c>
      <c r="J51" s="46">
        <v>87.64</v>
      </c>
      <c r="K51" s="46">
        <v>30.95</v>
      </c>
      <c r="L51" s="46">
        <v>12.67</v>
      </c>
      <c r="M51" s="74">
        <v>0</v>
      </c>
      <c r="N51" s="73">
        <v>0</v>
      </c>
      <c r="O51" s="46">
        <v>170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7.83</v>
      </c>
      <c r="Y51">
        <v>102.9</v>
      </c>
      <c r="Z51">
        <v>130</v>
      </c>
      <c r="AA51">
        <v>44.1</v>
      </c>
      <c r="AB51">
        <v>0</v>
      </c>
      <c r="AC51">
        <v>0</v>
      </c>
      <c r="AD51">
        <v>90.92</v>
      </c>
      <c r="AE51">
        <v>0</v>
      </c>
      <c r="AF51">
        <v>0.97</v>
      </c>
      <c r="AG51">
        <v>0.52</v>
      </c>
      <c r="AH51">
        <v>6.77</v>
      </c>
      <c r="AI51">
        <v>0.98</v>
      </c>
      <c r="AJ51">
        <v>30</v>
      </c>
      <c r="AK51">
        <v>0.98</v>
      </c>
      <c r="AL51">
        <v>0.92</v>
      </c>
      <c r="AM51">
        <v>1.02</v>
      </c>
      <c r="AN51">
        <v>0.37</v>
      </c>
      <c r="AO51">
        <v>48.36</v>
      </c>
      <c r="AP51">
        <v>24.18</v>
      </c>
      <c r="AQ51">
        <v>0.97</v>
      </c>
      <c r="AR51">
        <v>12.71</v>
      </c>
      <c r="AS51">
        <v>0.61</v>
      </c>
      <c r="AT51">
        <v>0.61</v>
      </c>
      <c r="AU51">
        <v>23.21</v>
      </c>
      <c r="AV51">
        <v>0</v>
      </c>
      <c r="AW51">
        <v>85.08</v>
      </c>
      <c r="AX51">
        <v>14.87</v>
      </c>
      <c r="AY51">
        <v>0</v>
      </c>
      <c r="AZ51">
        <v>63.11</v>
      </c>
      <c r="BA51">
        <v>64.319999999999993</v>
      </c>
      <c r="BB51">
        <v>0</v>
      </c>
      <c r="BC51">
        <v>4.84</v>
      </c>
      <c r="BD51">
        <v>21.27</v>
      </c>
      <c r="BE51">
        <v>20.309999999999999</v>
      </c>
      <c r="BF51">
        <v>78.34</v>
      </c>
      <c r="BG51">
        <v>255.26</v>
      </c>
      <c r="BH51">
        <v>23.7</v>
      </c>
      <c r="BI51">
        <v>10</v>
      </c>
      <c r="BJ51">
        <v>23.8</v>
      </c>
      <c r="BK51">
        <v>62.87</v>
      </c>
      <c r="BL51">
        <v>24.18</v>
      </c>
      <c r="BM51">
        <v>0</v>
      </c>
      <c r="BN51">
        <v>28.53</v>
      </c>
    </row>
    <row r="52" spans="1:66">
      <c r="A52" t="s">
        <v>387</v>
      </c>
      <c r="G52" t="s">
        <v>94</v>
      </c>
      <c r="H52" s="73">
        <v>717.64</v>
      </c>
      <c r="I52" s="46">
        <v>290.51</v>
      </c>
      <c r="J52" s="46">
        <v>87.64</v>
      </c>
      <c r="K52" s="46">
        <v>30.95</v>
      </c>
      <c r="L52" s="46">
        <v>12.67</v>
      </c>
      <c r="M52" s="74">
        <v>0</v>
      </c>
      <c r="N52" s="73">
        <v>0</v>
      </c>
      <c r="O52" s="46">
        <v>170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7.83</v>
      </c>
      <c r="Y52">
        <v>102.9</v>
      </c>
      <c r="Z52">
        <v>130</v>
      </c>
      <c r="AA52">
        <v>44.1</v>
      </c>
      <c r="AB52">
        <v>0</v>
      </c>
      <c r="AC52">
        <v>0</v>
      </c>
      <c r="AD52">
        <v>90.92</v>
      </c>
      <c r="AE52">
        <v>0</v>
      </c>
      <c r="AF52">
        <v>0.97</v>
      </c>
      <c r="AG52">
        <v>0.52</v>
      </c>
      <c r="AH52">
        <v>6.77</v>
      </c>
      <c r="AI52">
        <v>0.98</v>
      </c>
      <c r="AJ52">
        <v>30</v>
      </c>
      <c r="AK52">
        <v>0.98</v>
      </c>
      <c r="AL52">
        <v>0.92</v>
      </c>
      <c r="AM52">
        <v>1.02</v>
      </c>
      <c r="AN52">
        <v>0.37</v>
      </c>
      <c r="AO52">
        <v>48.36</v>
      </c>
      <c r="AP52">
        <v>24.18</v>
      </c>
      <c r="AQ52">
        <v>0.97</v>
      </c>
      <c r="AR52">
        <v>12.71</v>
      </c>
      <c r="AS52">
        <v>0.61</v>
      </c>
      <c r="AT52">
        <v>0.61</v>
      </c>
      <c r="AU52">
        <v>23.21</v>
      </c>
      <c r="AV52">
        <v>0</v>
      </c>
      <c r="AW52">
        <v>85.08</v>
      </c>
      <c r="AX52">
        <v>14.87</v>
      </c>
      <c r="AY52">
        <v>0</v>
      </c>
      <c r="AZ52">
        <v>63.11</v>
      </c>
      <c r="BA52">
        <v>64.319999999999993</v>
      </c>
      <c r="BB52">
        <v>0</v>
      </c>
      <c r="BC52">
        <v>4.84</v>
      </c>
      <c r="BD52">
        <v>21.27</v>
      </c>
      <c r="BE52">
        <v>20.309999999999999</v>
      </c>
      <c r="BF52">
        <v>78.34</v>
      </c>
      <c r="BG52">
        <v>255.26</v>
      </c>
      <c r="BH52">
        <v>23.7</v>
      </c>
      <c r="BI52">
        <v>10</v>
      </c>
      <c r="BJ52">
        <v>23.8</v>
      </c>
      <c r="BK52">
        <v>62.87</v>
      </c>
      <c r="BL52">
        <v>24.18</v>
      </c>
      <c r="BM52">
        <v>0</v>
      </c>
      <c r="BN52">
        <v>28.53</v>
      </c>
    </row>
    <row r="53" spans="1:66">
      <c r="A53" t="s">
        <v>427</v>
      </c>
      <c r="G53" t="s">
        <v>95</v>
      </c>
      <c r="H53" s="73">
        <v>717.64</v>
      </c>
      <c r="I53" s="46">
        <v>290.51</v>
      </c>
      <c r="J53" s="46">
        <v>87.64</v>
      </c>
      <c r="K53" s="46">
        <v>30.95</v>
      </c>
      <c r="L53" s="46">
        <v>12.67</v>
      </c>
      <c r="M53" s="74">
        <v>0</v>
      </c>
      <c r="N53" s="73">
        <v>0</v>
      </c>
      <c r="O53" s="46">
        <v>170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7.83</v>
      </c>
      <c r="Y53">
        <v>102.9</v>
      </c>
      <c r="Z53">
        <v>130</v>
      </c>
      <c r="AA53">
        <v>44.1</v>
      </c>
      <c r="AB53">
        <v>0</v>
      </c>
      <c r="AC53">
        <v>0</v>
      </c>
      <c r="AD53">
        <v>90.92</v>
      </c>
      <c r="AE53">
        <v>0</v>
      </c>
      <c r="AF53">
        <v>0.97</v>
      </c>
      <c r="AG53">
        <v>0.52</v>
      </c>
      <c r="AH53">
        <v>6.77</v>
      </c>
      <c r="AI53">
        <v>0.98</v>
      </c>
      <c r="AJ53">
        <v>30</v>
      </c>
      <c r="AK53">
        <v>0.98</v>
      </c>
      <c r="AL53">
        <v>0.92</v>
      </c>
      <c r="AM53">
        <v>1.02</v>
      </c>
      <c r="AN53">
        <v>0.37</v>
      </c>
      <c r="AO53">
        <v>48.36</v>
      </c>
      <c r="AP53">
        <v>24.18</v>
      </c>
      <c r="AQ53">
        <v>0.97</v>
      </c>
      <c r="AR53">
        <v>12.71</v>
      </c>
      <c r="AS53">
        <v>0.61</v>
      </c>
      <c r="AT53">
        <v>0.61</v>
      </c>
      <c r="AU53">
        <v>23.21</v>
      </c>
      <c r="AV53">
        <v>0</v>
      </c>
      <c r="AW53">
        <v>85.08</v>
      </c>
      <c r="AX53">
        <v>14.87</v>
      </c>
      <c r="AY53">
        <v>0</v>
      </c>
      <c r="AZ53">
        <v>63.11</v>
      </c>
      <c r="BA53">
        <v>64.319999999999993</v>
      </c>
      <c r="BB53">
        <v>0</v>
      </c>
      <c r="BC53">
        <v>4.84</v>
      </c>
      <c r="BD53">
        <v>21.27</v>
      </c>
      <c r="BE53">
        <v>20.309999999999999</v>
      </c>
      <c r="BF53">
        <v>78.34</v>
      </c>
      <c r="BG53">
        <v>255.26</v>
      </c>
      <c r="BH53">
        <v>23.7</v>
      </c>
      <c r="BI53">
        <v>10</v>
      </c>
      <c r="BJ53">
        <v>23.8</v>
      </c>
      <c r="BK53">
        <v>62.87</v>
      </c>
      <c r="BL53">
        <v>24.18</v>
      </c>
      <c r="BM53">
        <v>0</v>
      </c>
      <c r="BN53">
        <v>28.53</v>
      </c>
    </row>
    <row r="54" spans="1:66">
      <c r="A54" t="s">
        <v>426</v>
      </c>
      <c r="G54" t="s">
        <v>96</v>
      </c>
      <c r="H54" s="73">
        <v>717.64</v>
      </c>
      <c r="I54" s="46">
        <v>290.51</v>
      </c>
      <c r="J54" s="46">
        <v>87.64</v>
      </c>
      <c r="K54" s="46">
        <v>30.95</v>
      </c>
      <c r="L54" s="46">
        <v>12.67</v>
      </c>
      <c r="M54" s="74">
        <v>0</v>
      </c>
      <c r="N54" s="73">
        <v>0</v>
      </c>
      <c r="O54" s="46">
        <v>170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7.83</v>
      </c>
      <c r="Y54">
        <v>102.9</v>
      </c>
      <c r="Z54">
        <v>130</v>
      </c>
      <c r="AA54">
        <v>44.1</v>
      </c>
      <c r="AB54">
        <v>0</v>
      </c>
      <c r="AC54">
        <v>0</v>
      </c>
      <c r="AD54">
        <v>90.92</v>
      </c>
      <c r="AE54">
        <v>0</v>
      </c>
      <c r="AF54">
        <v>0.97</v>
      </c>
      <c r="AG54">
        <v>0.52</v>
      </c>
      <c r="AH54">
        <v>6.77</v>
      </c>
      <c r="AI54">
        <v>0.98</v>
      </c>
      <c r="AJ54">
        <v>30</v>
      </c>
      <c r="AK54">
        <v>0.98</v>
      </c>
      <c r="AL54">
        <v>0.92</v>
      </c>
      <c r="AM54">
        <v>1.02</v>
      </c>
      <c r="AN54">
        <v>0.37</v>
      </c>
      <c r="AO54">
        <v>48.36</v>
      </c>
      <c r="AP54">
        <v>24.18</v>
      </c>
      <c r="AQ54">
        <v>0.97</v>
      </c>
      <c r="AR54">
        <v>12.71</v>
      </c>
      <c r="AS54">
        <v>0.61</v>
      </c>
      <c r="AT54">
        <v>0.61</v>
      </c>
      <c r="AU54">
        <v>23.21</v>
      </c>
      <c r="AV54">
        <v>0</v>
      </c>
      <c r="AW54">
        <v>85.08</v>
      </c>
      <c r="AX54">
        <v>14.87</v>
      </c>
      <c r="AY54">
        <v>0</v>
      </c>
      <c r="AZ54">
        <v>63.11</v>
      </c>
      <c r="BA54">
        <v>64.319999999999993</v>
      </c>
      <c r="BB54">
        <v>0</v>
      </c>
      <c r="BC54">
        <v>4.84</v>
      </c>
      <c r="BD54">
        <v>21.27</v>
      </c>
      <c r="BE54">
        <v>20.309999999999999</v>
      </c>
      <c r="BF54">
        <v>78.34</v>
      </c>
      <c r="BG54">
        <v>255.26</v>
      </c>
      <c r="BH54">
        <v>23.7</v>
      </c>
      <c r="BI54">
        <v>10</v>
      </c>
      <c r="BJ54">
        <v>23.8</v>
      </c>
      <c r="BK54">
        <v>62.87</v>
      </c>
      <c r="BL54">
        <v>24.18</v>
      </c>
      <c r="BM54">
        <v>0</v>
      </c>
      <c r="BN54">
        <v>28.53</v>
      </c>
    </row>
    <row r="55" spans="1:66">
      <c r="A55" t="s">
        <v>428</v>
      </c>
      <c r="G55" t="s">
        <v>97</v>
      </c>
      <c r="H55" s="73">
        <v>717.64</v>
      </c>
      <c r="I55" s="46">
        <v>290.51</v>
      </c>
      <c r="J55" s="46">
        <v>87.64</v>
      </c>
      <c r="K55" s="46">
        <v>30.95</v>
      </c>
      <c r="L55" s="46">
        <v>13.45</v>
      </c>
      <c r="M55" s="74">
        <v>0</v>
      </c>
      <c r="N55" s="73">
        <v>0</v>
      </c>
      <c r="O55" s="46">
        <v>170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8.61</v>
      </c>
      <c r="Y55">
        <v>102.9</v>
      </c>
      <c r="Z55">
        <v>130</v>
      </c>
      <c r="AA55">
        <v>44.1</v>
      </c>
      <c r="AB55">
        <v>0</v>
      </c>
      <c r="AC55">
        <v>0</v>
      </c>
      <c r="AD55">
        <v>90.92</v>
      </c>
      <c r="AE55">
        <v>0</v>
      </c>
      <c r="AF55">
        <v>0.97</v>
      </c>
      <c r="AG55">
        <v>0.52</v>
      </c>
      <c r="AH55">
        <v>6.77</v>
      </c>
      <c r="AI55">
        <v>0.98</v>
      </c>
      <c r="AJ55">
        <v>30</v>
      </c>
      <c r="AK55">
        <v>0.98</v>
      </c>
      <c r="AL55">
        <v>0.92</v>
      </c>
      <c r="AM55">
        <v>1.02</v>
      </c>
      <c r="AN55">
        <v>0.37</v>
      </c>
      <c r="AO55">
        <v>48.36</v>
      </c>
      <c r="AP55">
        <v>24.18</v>
      </c>
      <c r="AQ55">
        <v>0.97</v>
      </c>
      <c r="AR55">
        <v>12.71</v>
      </c>
      <c r="AS55">
        <v>0.61</v>
      </c>
      <c r="AT55">
        <v>0.61</v>
      </c>
      <c r="AU55">
        <v>23.21</v>
      </c>
      <c r="AV55">
        <v>0</v>
      </c>
      <c r="AW55">
        <v>85.08</v>
      </c>
      <c r="AX55">
        <v>14.87</v>
      </c>
      <c r="AY55">
        <v>0</v>
      </c>
      <c r="AZ55">
        <v>63.11</v>
      </c>
      <c r="BA55">
        <v>64.319999999999993</v>
      </c>
      <c r="BB55">
        <v>0</v>
      </c>
      <c r="BC55">
        <v>4.84</v>
      </c>
      <c r="BD55">
        <v>21.27</v>
      </c>
      <c r="BE55">
        <v>20.309999999999999</v>
      </c>
      <c r="BF55">
        <v>78.34</v>
      </c>
      <c r="BG55">
        <v>255.26</v>
      </c>
      <c r="BH55">
        <v>23.7</v>
      </c>
      <c r="BI55">
        <v>10</v>
      </c>
      <c r="BJ55">
        <v>23.8</v>
      </c>
      <c r="BK55">
        <v>62.87</v>
      </c>
      <c r="BL55">
        <v>24.18</v>
      </c>
      <c r="BM55">
        <v>0</v>
      </c>
      <c r="BN55">
        <v>28.53</v>
      </c>
    </row>
    <row r="56" spans="1:66">
      <c r="A56" t="s">
        <v>428</v>
      </c>
      <c r="G56" t="s">
        <v>98</v>
      </c>
      <c r="H56" s="73">
        <v>717.64</v>
      </c>
      <c r="I56" s="46">
        <v>290.51</v>
      </c>
      <c r="J56" s="46">
        <v>87.64</v>
      </c>
      <c r="K56" s="46">
        <v>30.95</v>
      </c>
      <c r="L56" s="46">
        <v>13.64</v>
      </c>
      <c r="M56" s="74">
        <v>0</v>
      </c>
      <c r="N56" s="73">
        <v>0</v>
      </c>
      <c r="O56" s="46">
        <v>170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8.8000000000000007</v>
      </c>
      <c r="Y56">
        <v>102.9</v>
      </c>
      <c r="Z56">
        <v>130</v>
      </c>
      <c r="AA56">
        <v>44.1</v>
      </c>
      <c r="AB56">
        <v>0</v>
      </c>
      <c r="AC56">
        <v>0</v>
      </c>
      <c r="AD56">
        <v>90.92</v>
      </c>
      <c r="AE56">
        <v>0</v>
      </c>
      <c r="AF56">
        <v>0.97</v>
      </c>
      <c r="AG56">
        <v>0.52</v>
      </c>
      <c r="AH56">
        <v>6.77</v>
      </c>
      <c r="AI56">
        <v>0.98</v>
      </c>
      <c r="AJ56">
        <v>30</v>
      </c>
      <c r="AK56">
        <v>0.98</v>
      </c>
      <c r="AL56">
        <v>0.92</v>
      </c>
      <c r="AM56">
        <v>1.02</v>
      </c>
      <c r="AN56">
        <v>0.37</v>
      </c>
      <c r="AO56">
        <v>48.36</v>
      </c>
      <c r="AP56">
        <v>24.18</v>
      </c>
      <c r="AQ56">
        <v>0.97</v>
      </c>
      <c r="AR56">
        <v>12.71</v>
      </c>
      <c r="AS56">
        <v>0.61</v>
      </c>
      <c r="AT56">
        <v>0.61</v>
      </c>
      <c r="AU56">
        <v>23.21</v>
      </c>
      <c r="AV56">
        <v>0</v>
      </c>
      <c r="AW56">
        <v>85.08</v>
      </c>
      <c r="AX56">
        <v>14.87</v>
      </c>
      <c r="AY56">
        <v>0</v>
      </c>
      <c r="AZ56">
        <v>63.11</v>
      </c>
      <c r="BA56">
        <v>64.319999999999993</v>
      </c>
      <c r="BB56">
        <v>0</v>
      </c>
      <c r="BC56">
        <v>4.84</v>
      </c>
      <c r="BD56">
        <v>21.27</v>
      </c>
      <c r="BE56">
        <v>20.309999999999999</v>
      </c>
      <c r="BF56">
        <v>78.34</v>
      </c>
      <c r="BG56">
        <v>255.26</v>
      </c>
      <c r="BH56">
        <v>23.7</v>
      </c>
      <c r="BI56">
        <v>10</v>
      </c>
      <c r="BJ56">
        <v>23.8</v>
      </c>
      <c r="BK56">
        <v>62.87</v>
      </c>
      <c r="BL56">
        <v>24.18</v>
      </c>
      <c r="BM56">
        <v>0</v>
      </c>
      <c r="BN56">
        <v>28.53</v>
      </c>
    </row>
    <row r="57" spans="1:66">
      <c r="G57" t="s">
        <v>99</v>
      </c>
      <c r="H57" s="73">
        <v>717.64</v>
      </c>
      <c r="I57" s="46">
        <v>290.51</v>
      </c>
      <c r="J57" s="46">
        <v>87.64</v>
      </c>
      <c r="K57" s="46">
        <v>30.95</v>
      </c>
      <c r="L57" s="46">
        <v>13.64</v>
      </c>
      <c r="M57" s="74">
        <v>0</v>
      </c>
      <c r="N57" s="73">
        <v>0</v>
      </c>
      <c r="O57" s="46">
        <v>170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8.8000000000000007</v>
      </c>
      <c r="Y57">
        <v>102.9</v>
      </c>
      <c r="Z57">
        <v>130</v>
      </c>
      <c r="AA57">
        <v>44.1</v>
      </c>
      <c r="AB57">
        <v>0</v>
      </c>
      <c r="AC57">
        <v>0</v>
      </c>
      <c r="AD57">
        <v>90.92</v>
      </c>
      <c r="AE57">
        <v>0</v>
      </c>
      <c r="AF57">
        <v>0.97</v>
      </c>
      <c r="AG57">
        <v>0.52</v>
      </c>
      <c r="AH57">
        <v>6.77</v>
      </c>
      <c r="AI57">
        <v>0.98</v>
      </c>
      <c r="AJ57">
        <v>30</v>
      </c>
      <c r="AK57">
        <v>0.98</v>
      </c>
      <c r="AL57">
        <v>0.92</v>
      </c>
      <c r="AM57">
        <v>1.02</v>
      </c>
      <c r="AN57">
        <v>0.37</v>
      </c>
      <c r="AO57">
        <v>48.36</v>
      </c>
      <c r="AP57">
        <v>24.18</v>
      </c>
      <c r="AQ57">
        <v>0.97</v>
      </c>
      <c r="AR57">
        <v>12.71</v>
      </c>
      <c r="AS57">
        <v>0.61</v>
      </c>
      <c r="AT57">
        <v>0.61</v>
      </c>
      <c r="AU57">
        <v>23.21</v>
      </c>
      <c r="AV57">
        <v>0</v>
      </c>
      <c r="AW57">
        <v>85.08</v>
      </c>
      <c r="AX57">
        <v>14.87</v>
      </c>
      <c r="AY57">
        <v>0</v>
      </c>
      <c r="AZ57">
        <v>63.11</v>
      </c>
      <c r="BA57">
        <v>64.319999999999993</v>
      </c>
      <c r="BB57">
        <v>0</v>
      </c>
      <c r="BC57">
        <v>4.84</v>
      </c>
      <c r="BD57">
        <v>21.27</v>
      </c>
      <c r="BE57">
        <v>20.309999999999999</v>
      </c>
      <c r="BF57">
        <v>78.34</v>
      </c>
      <c r="BG57">
        <v>255.26</v>
      </c>
      <c r="BH57">
        <v>23.7</v>
      </c>
      <c r="BI57">
        <v>10</v>
      </c>
      <c r="BJ57">
        <v>23.8</v>
      </c>
      <c r="BK57">
        <v>62.87</v>
      </c>
      <c r="BL57">
        <v>24.18</v>
      </c>
      <c r="BM57">
        <v>0</v>
      </c>
      <c r="BN57">
        <v>28.53</v>
      </c>
    </row>
    <row r="58" spans="1:66">
      <c r="G58" t="s">
        <v>100</v>
      </c>
      <c r="H58" s="73">
        <v>717.64</v>
      </c>
      <c r="I58" s="46">
        <v>290.51</v>
      </c>
      <c r="J58" s="46">
        <v>87.64</v>
      </c>
      <c r="K58" s="46">
        <v>30.95</v>
      </c>
      <c r="L58" s="46">
        <v>14.16</v>
      </c>
      <c r="M58" s="74">
        <v>0</v>
      </c>
      <c r="N58" s="73">
        <v>0</v>
      </c>
      <c r="O58" s="46">
        <v>170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9.32</v>
      </c>
      <c r="Y58">
        <v>102.9</v>
      </c>
      <c r="Z58">
        <v>130</v>
      </c>
      <c r="AA58">
        <v>44.1</v>
      </c>
      <c r="AB58">
        <v>0</v>
      </c>
      <c r="AC58">
        <v>0</v>
      </c>
      <c r="AD58">
        <v>90.92</v>
      </c>
      <c r="AE58">
        <v>0</v>
      </c>
      <c r="AF58">
        <v>0.97</v>
      </c>
      <c r="AG58">
        <v>0.52</v>
      </c>
      <c r="AH58">
        <v>6.77</v>
      </c>
      <c r="AI58">
        <v>0.98</v>
      </c>
      <c r="AJ58">
        <v>30</v>
      </c>
      <c r="AK58">
        <v>0.98</v>
      </c>
      <c r="AL58">
        <v>0.92</v>
      </c>
      <c r="AM58">
        <v>1.02</v>
      </c>
      <c r="AN58">
        <v>0.37</v>
      </c>
      <c r="AO58">
        <v>48.36</v>
      </c>
      <c r="AP58">
        <v>24.18</v>
      </c>
      <c r="AQ58">
        <v>0.97</v>
      </c>
      <c r="AR58">
        <v>12.71</v>
      </c>
      <c r="AS58">
        <v>0.61</v>
      </c>
      <c r="AT58">
        <v>0.61</v>
      </c>
      <c r="AU58">
        <v>23.21</v>
      </c>
      <c r="AV58">
        <v>0</v>
      </c>
      <c r="AW58">
        <v>85.08</v>
      </c>
      <c r="AX58">
        <v>14.87</v>
      </c>
      <c r="AY58">
        <v>0</v>
      </c>
      <c r="AZ58">
        <v>63.11</v>
      </c>
      <c r="BA58">
        <v>64.319999999999993</v>
      </c>
      <c r="BB58">
        <v>0</v>
      </c>
      <c r="BC58">
        <v>4.84</v>
      </c>
      <c r="BD58">
        <v>21.27</v>
      </c>
      <c r="BE58">
        <v>20.309999999999999</v>
      </c>
      <c r="BF58">
        <v>78.34</v>
      </c>
      <c r="BG58">
        <v>255.26</v>
      </c>
      <c r="BH58">
        <v>23.7</v>
      </c>
      <c r="BI58">
        <v>10</v>
      </c>
      <c r="BJ58">
        <v>23.8</v>
      </c>
      <c r="BK58">
        <v>62.87</v>
      </c>
      <c r="BL58">
        <v>24.18</v>
      </c>
      <c r="BM58">
        <v>0</v>
      </c>
      <c r="BN58">
        <v>28.53</v>
      </c>
    </row>
    <row r="59" spans="1:66">
      <c r="G59" t="s">
        <v>101</v>
      </c>
      <c r="H59" s="73">
        <v>760.03</v>
      </c>
      <c r="I59" s="46">
        <v>305.98</v>
      </c>
      <c r="J59" s="46">
        <v>87.64</v>
      </c>
      <c r="K59" s="46">
        <v>30.95</v>
      </c>
      <c r="L59" s="46">
        <v>14.16</v>
      </c>
      <c r="M59" s="74">
        <v>0</v>
      </c>
      <c r="N59" s="73">
        <v>0</v>
      </c>
      <c r="O59" s="46">
        <v>170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9.32</v>
      </c>
      <c r="Y59">
        <v>102.9</v>
      </c>
      <c r="Z59">
        <v>130</v>
      </c>
      <c r="AA59">
        <v>44.1</v>
      </c>
      <c r="AB59">
        <v>0</v>
      </c>
      <c r="AC59">
        <v>0</v>
      </c>
      <c r="AD59">
        <v>106.39</v>
      </c>
      <c r="AE59">
        <v>0</v>
      </c>
      <c r="AF59">
        <v>0.97</v>
      </c>
      <c r="AG59">
        <v>0.52</v>
      </c>
      <c r="AH59">
        <v>6.77</v>
      </c>
      <c r="AI59">
        <v>0.98</v>
      </c>
      <c r="AJ59">
        <v>30</v>
      </c>
      <c r="AK59">
        <v>0.98</v>
      </c>
      <c r="AL59">
        <v>0.92</v>
      </c>
      <c r="AM59">
        <v>1.02</v>
      </c>
      <c r="AN59">
        <v>0.37</v>
      </c>
      <c r="AO59">
        <v>48.36</v>
      </c>
      <c r="AP59">
        <v>24.18</v>
      </c>
      <c r="AQ59">
        <v>0.97</v>
      </c>
      <c r="AR59">
        <v>12.71</v>
      </c>
      <c r="AS59">
        <v>0.61</v>
      </c>
      <c r="AT59">
        <v>0.61</v>
      </c>
      <c r="AU59">
        <v>23.21</v>
      </c>
      <c r="AV59">
        <v>23.15</v>
      </c>
      <c r="AW59">
        <v>85.08</v>
      </c>
      <c r="AX59">
        <v>14.87</v>
      </c>
      <c r="AY59">
        <v>17.2</v>
      </c>
      <c r="AZ59">
        <v>63.11</v>
      </c>
      <c r="BA59">
        <v>64.319999999999993</v>
      </c>
      <c r="BB59">
        <v>0</v>
      </c>
      <c r="BC59">
        <v>4.84</v>
      </c>
      <c r="BD59">
        <v>21.27</v>
      </c>
      <c r="BE59">
        <v>20.309999999999999</v>
      </c>
      <c r="BF59">
        <v>78.34</v>
      </c>
      <c r="BG59">
        <v>255.26</v>
      </c>
      <c r="BH59">
        <v>23.7</v>
      </c>
      <c r="BI59">
        <v>10</v>
      </c>
      <c r="BJ59">
        <v>23.8</v>
      </c>
      <c r="BK59">
        <v>62.87</v>
      </c>
      <c r="BL59">
        <v>24.18</v>
      </c>
      <c r="BM59">
        <v>0</v>
      </c>
      <c r="BN59">
        <v>30.57</v>
      </c>
    </row>
    <row r="60" spans="1:66">
      <c r="G60" t="s">
        <v>102</v>
      </c>
      <c r="H60" s="73">
        <v>760.03</v>
      </c>
      <c r="I60" s="46">
        <v>305.98</v>
      </c>
      <c r="J60" s="46">
        <v>87.64</v>
      </c>
      <c r="K60" s="46">
        <v>30.95</v>
      </c>
      <c r="L60" s="46">
        <v>14.07</v>
      </c>
      <c r="M60" s="74">
        <v>0</v>
      </c>
      <c r="N60" s="73">
        <v>0</v>
      </c>
      <c r="O60" s="46">
        <v>170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9.23</v>
      </c>
      <c r="Y60">
        <v>102.9</v>
      </c>
      <c r="Z60">
        <v>130</v>
      </c>
      <c r="AA60">
        <v>44.1</v>
      </c>
      <c r="AB60">
        <v>0</v>
      </c>
      <c r="AC60">
        <v>0</v>
      </c>
      <c r="AD60">
        <v>106.39</v>
      </c>
      <c r="AE60">
        <v>0</v>
      </c>
      <c r="AF60">
        <v>0.97</v>
      </c>
      <c r="AG60">
        <v>0.52</v>
      </c>
      <c r="AH60">
        <v>6.77</v>
      </c>
      <c r="AI60">
        <v>0.98</v>
      </c>
      <c r="AJ60">
        <v>30</v>
      </c>
      <c r="AK60">
        <v>0.98</v>
      </c>
      <c r="AL60">
        <v>0.92</v>
      </c>
      <c r="AM60">
        <v>1.02</v>
      </c>
      <c r="AN60">
        <v>0.37</v>
      </c>
      <c r="AO60">
        <v>48.36</v>
      </c>
      <c r="AP60">
        <v>24.18</v>
      </c>
      <c r="AQ60">
        <v>0.97</v>
      </c>
      <c r="AR60">
        <v>12.71</v>
      </c>
      <c r="AS60">
        <v>0.61</v>
      </c>
      <c r="AT60">
        <v>0.61</v>
      </c>
      <c r="AU60">
        <v>23.21</v>
      </c>
      <c r="AV60">
        <v>23.15</v>
      </c>
      <c r="AW60">
        <v>85.08</v>
      </c>
      <c r="AX60">
        <v>14.87</v>
      </c>
      <c r="AY60">
        <v>17.2</v>
      </c>
      <c r="AZ60">
        <v>63.11</v>
      </c>
      <c r="BA60">
        <v>64.319999999999993</v>
      </c>
      <c r="BB60">
        <v>0</v>
      </c>
      <c r="BC60">
        <v>4.84</v>
      </c>
      <c r="BD60">
        <v>21.27</v>
      </c>
      <c r="BE60">
        <v>20.309999999999999</v>
      </c>
      <c r="BF60">
        <v>78.34</v>
      </c>
      <c r="BG60">
        <v>255.26</v>
      </c>
      <c r="BH60">
        <v>23.7</v>
      </c>
      <c r="BI60">
        <v>10</v>
      </c>
      <c r="BJ60">
        <v>23.8</v>
      </c>
      <c r="BK60">
        <v>62.87</v>
      </c>
      <c r="BL60">
        <v>24.18</v>
      </c>
      <c r="BM60">
        <v>0</v>
      </c>
      <c r="BN60">
        <v>30.57</v>
      </c>
    </row>
    <row r="61" spans="1:66">
      <c r="G61" t="s">
        <v>103</v>
      </c>
      <c r="H61" s="73">
        <v>755.82</v>
      </c>
      <c r="I61" s="46">
        <v>304.17</v>
      </c>
      <c r="J61" s="46">
        <v>87.64</v>
      </c>
      <c r="K61" s="46">
        <v>93.82</v>
      </c>
      <c r="L61" s="46">
        <v>13.98</v>
      </c>
      <c r="M61" s="74">
        <v>0</v>
      </c>
      <c r="N61" s="73">
        <v>0</v>
      </c>
      <c r="O61" s="46">
        <v>170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9.14</v>
      </c>
      <c r="Y61">
        <v>98.69</v>
      </c>
      <c r="Z61">
        <v>130</v>
      </c>
      <c r="AA61">
        <v>42.29</v>
      </c>
      <c r="AB61">
        <v>0</v>
      </c>
      <c r="AC61">
        <v>0</v>
      </c>
      <c r="AD61">
        <v>106.39</v>
      </c>
      <c r="AE61">
        <v>62.87</v>
      </c>
      <c r="AF61">
        <v>0.97</v>
      </c>
      <c r="AG61">
        <v>0.52</v>
      </c>
      <c r="AH61">
        <v>6.77</v>
      </c>
      <c r="AI61">
        <v>0.98</v>
      </c>
      <c r="AJ61">
        <v>30</v>
      </c>
      <c r="AK61">
        <v>0.98</v>
      </c>
      <c r="AL61">
        <v>0.92</v>
      </c>
      <c r="AM61">
        <v>1.02</v>
      </c>
      <c r="AN61">
        <v>0.37</v>
      </c>
      <c r="AO61">
        <v>48.36</v>
      </c>
      <c r="AP61">
        <v>24.18</v>
      </c>
      <c r="AQ61">
        <v>0.97</v>
      </c>
      <c r="AR61">
        <v>12.71</v>
      </c>
      <c r="AS61">
        <v>0.61</v>
      </c>
      <c r="AT61">
        <v>0.61</v>
      </c>
      <c r="AU61">
        <v>23.21</v>
      </c>
      <c r="AV61">
        <v>23.15</v>
      </c>
      <c r="AW61">
        <v>85.08</v>
      </c>
      <c r="AX61">
        <v>14.87</v>
      </c>
      <c r="AY61">
        <v>17.2</v>
      </c>
      <c r="AZ61">
        <v>63.11</v>
      </c>
      <c r="BA61">
        <v>64.319999999999993</v>
      </c>
      <c r="BB61">
        <v>0</v>
      </c>
      <c r="BC61">
        <v>4.84</v>
      </c>
      <c r="BD61">
        <v>21.27</v>
      </c>
      <c r="BE61">
        <v>20.309999999999999</v>
      </c>
      <c r="BF61">
        <v>78.34</v>
      </c>
      <c r="BG61">
        <v>255.26</v>
      </c>
      <c r="BH61">
        <v>23.7</v>
      </c>
      <c r="BI61">
        <v>10</v>
      </c>
      <c r="BJ61">
        <v>23.8</v>
      </c>
      <c r="BK61">
        <v>62.87</v>
      </c>
      <c r="BL61">
        <v>24.18</v>
      </c>
      <c r="BM61">
        <v>0</v>
      </c>
      <c r="BN61">
        <v>30.57</v>
      </c>
    </row>
    <row r="62" spans="1:66">
      <c r="G62" t="s">
        <v>104</v>
      </c>
      <c r="H62" s="73">
        <v>751.71</v>
      </c>
      <c r="I62" s="46">
        <v>302.41000000000003</v>
      </c>
      <c r="J62" s="46">
        <v>87.64</v>
      </c>
      <c r="K62" s="46">
        <v>93.82</v>
      </c>
      <c r="L62" s="46">
        <v>13.45</v>
      </c>
      <c r="M62" s="74">
        <v>0</v>
      </c>
      <c r="N62" s="73">
        <v>0</v>
      </c>
      <c r="O62" s="46">
        <v>170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8.61</v>
      </c>
      <c r="Y62">
        <v>94.58</v>
      </c>
      <c r="Z62">
        <v>130</v>
      </c>
      <c r="AA62">
        <v>40.53</v>
      </c>
      <c r="AB62">
        <v>0</v>
      </c>
      <c r="AC62">
        <v>0</v>
      </c>
      <c r="AD62">
        <v>106.39</v>
      </c>
      <c r="AE62">
        <v>62.87</v>
      </c>
      <c r="AF62">
        <v>0.97</v>
      </c>
      <c r="AG62">
        <v>0.52</v>
      </c>
      <c r="AH62">
        <v>6.77</v>
      </c>
      <c r="AI62">
        <v>0.98</v>
      </c>
      <c r="AJ62">
        <v>30</v>
      </c>
      <c r="AK62">
        <v>0.98</v>
      </c>
      <c r="AL62">
        <v>0.92</v>
      </c>
      <c r="AM62">
        <v>1.02</v>
      </c>
      <c r="AN62">
        <v>0.37</v>
      </c>
      <c r="AO62">
        <v>48.36</v>
      </c>
      <c r="AP62">
        <v>24.18</v>
      </c>
      <c r="AQ62">
        <v>0.97</v>
      </c>
      <c r="AR62">
        <v>12.71</v>
      </c>
      <c r="AS62">
        <v>0.61</v>
      </c>
      <c r="AT62">
        <v>0.61</v>
      </c>
      <c r="AU62">
        <v>23.21</v>
      </c>
      <c r="AV62">
        <v>23.15</v>
      </c>
      <c r="AW62">
        <v>85.08</v>
      </c>
      <c r="AX62">
        <v>14.87</v>
      </c>
      <c r="AY62">
        <v>17.2</v>
      </c>
      <c r="AZ62">
        <v>63.11</v>
      </c>
      <c r="BA62">
        <v>64.319999999999993</v>
      </c>
      <c r="BB62">
        <v>0</v>
      </c>
      <c r="BC62">
        <v>4.84</v>
      </c>
      <c r="BD62">
        <v>21.27</v>
      </c>
      <c r="BE62">
        <v>20.309999999999999</v>
      </c>
      <c r="BF62">
        <v>78.34</v>
      </c>
      <c r="BG62">
        <v>255.26</v>
      </c>
      <c r="BH62">
        <v>23.7</v>
      </c>
      <c r="BI62">
        <v>10</v>
      </c>
      <c r="BJ62">
        <v>23.8</v>
      </c>
      <c r="BK62">
        <v>62.87</v>
      </c>
      <c r="BL62">
        <v>24.18</v>
      </c>
      <c r="BM62">
        <v>0</v>
      </c>
      <c r="BN62">
        <v>30.57</v>
      </c>
    </row>
    <row r="63" spans="1:66">
      <c r="G63" t="s">
        <v>105</v>
      </c>
      <c r="H63" s="73">
        <v>768.74</v>
      </c>
      <c r="I63" s="46">
        <v>301.36</v>
      </c>
      <c r="J63" s="46">
        <v>87.64</v>
      </c>
      <c r="K63" s="46">
        <v>93.82</v>
      </c>
      <c r="L63" s="46">
        <v>12.67</v>
      </c>
      <c r="M63" s="74">
        <v>0</v>
      </c>
      <c r="N63" s="73">
        <v>0</v>
      </c>
      <c r="O63" s="46">
        <v>140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7.83</v>
      </c>
      <c r="Y63">
        <v>92.11</v>
      </c>
      <c r="Z63">
        <v>130</v>
      </c>
      <c r="AA63">
        <v>39.479999999999997</v>
      </c>
      <c r="AB63">
        <v>0</v>
      </c>
      <c r="AC63">
        <v>0</v>
      </c>
      <c r="AD63">
        <v>106.39</v>
      </c>
      <c r="AE63">
        <v>62.87</v>
      </c>
      <c r="AF63">
        <v>0.97</v>
      </c>
      <c r="AG63">
        <v>0.52</v>
      </c>
      <c r="AH63">
        <v>6.77</v>
      </c>
      <c r="AI63">
        <v>0.98</v>
      </c>
      <c r="AJ63">
        <v>0</v>
      </c>
      <c r="AK63">
        <v>0.98</v>
      </c>
      <c r="AL63">
        <v>0.92</v>
      </c>
      <c r="AM63">
        <v>1.02</v>
      </c>
      <c r="AN63">
        <v>0.37</v>
      </c>
      <c r="AO63">
        <v>48.36</v>
      </c>
      <c r="AP63">
        <v>24.18</v>
      </c>
      <c r="AQ63">
        <v>0.97</v>
      </c>
      <c r="AR63">
        <v>12.71</v>
      </c>
      <c r="AS63">
        <v>0.61</v>
      </c>
      <c r="AT63">
        <v>0.61</v>
      </c>
      <c r="AU63">
        <v>23.21</v>
      </c>
      <c r="AV63">
        <v>23.15</v>
      </c>
      <c r="AW63">
        <v>85.08</v>
      </c>
      <c r="AX63">
        <v>14.87</v>
      </c>
      <c r="AY63">
        <v>36.700000000000003</v>
      </c>
      <c r="AZ63">
        <v>63.11</v>
      </c>
      <c r="BA63">
        <v>64.319999999999993</v>
      </c>
      <c r="BB63">
        <v>0</v>
      </c>
      <c r="BC63">
        <v>4.84</v>
      </c>
      <c r="BD63">
        <v>21.27</v>
      </c>
      <c r="BE63">
        <v>20.309999999999999</v>
      </c>
      <c r="BF63">
        <v>78.34</v>
      </c>
      <c r="BG63">
        <v>255.26</v>
      </c>
      <c r="BH63">
        <v>23.7</v>
      </c>
      <c r="BI63">
        <v>10</v>
      </c>
      <c r="BJ63">
        <v>23.8</v>
      </c>
      <c r="BK63">
        <v>62.87</v>
      </c>
      <c r="BL63">
        <v>24.18</v>
      </c>
      <c r="BM63">
        <v>0</v>
      </c>
      <c r="BN63">
        <v>30.57</v>
      </c>
    </row>
    <row r="64" spans="1:66">
      <c r="G64" t="s">
        <v>106</v>
      </c>
      <c r="H64" s="73">
        <v>764.15</v>
      </c>
      <c r="I64" s="46">
        <v>299.38</v>
      </c>
      <c r="J64" s="46">
        <v>87.64</v>
      </c>
      <c r="K64" s="46">
        <v>93.82</v>
      </c>
      <c r="L64" s="46">
        <v>11.8</v>
      </c>
      <c r="M64" s="74">
        <v>0</v>
      </c>
      <c r="N64" s="73">
        <v>0</v>
      </c>
      <c r="O64" s="46">
        <v>140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6.96</v>
      </c>
      <c r="Y64">
        <v>87.52</v>
      </c>
      <c r="Z64">
        <v>130</v>
      </c>
      <c r="AA64">
        <v>37.5</v>
      </c>
      <c r="AB64">
        <v>0</v>
      </c>
      <c r="AC64">
        <v>0</v>
      </c>
      <c r="AD64">
        <v>106.39</v>
      </c>
      <c r="AE64">
        <v>62.87</v>
      </c>
      <c r="AF64">
        <v>0.97</v>
      </c>
      <c r="AG64">
        <v>0.52</v>
      </c>
      <c r="AH64">
        <v>6.77</v>
      </c>
      <c r="AI64">
        <v>0.98</v>
      </c>
      <c r="AJ64">
        <v>0</v>
      </c>
      <c r="AK64">
        <v>0.98</v>
      </c>
      <c r="AL64">
        <v>0.92</v>
      </c>
      <c r="AM64">
        <v>1.02</v>
      </c>
      <c r="AN64">
        <v>0.37</v>
      </c>
      <c r="AO64">
        <v>48.36</v>
      </c>
      <c r="AP64">
        <v>24.18</v>
      </c>
      <c r="AQ64">
        <v>0.97</v>
      </c>
      <c r="AR64">
        <v>12.71</v>
      </c>
      <c r="AS64">
        <v>0.61</v>
      </c>
      <c r="AT64">
        <v>0.61</v>
      </c>
      <c r="AU64">
        <v>23.21</v>
      </c>
      <c r="AV64">
        <v>23.15</v>
      </c>
      <c r="AW64">
        <v>85.08</v>
      </c>
      <c r="AX64">
        <v>14.87</v>
      </c>
      <c r="AY64">
        <v>36.700000000000003</v>
      </c>
      <c r="AZ64">
        <v>63.11</v>
      </c>
      <c r="BA64">
        <v>64.319999999999993</v>
      </c>
      <c r="BB64">
        <v>0</v>
      </c>
      <c r="BC64">
        <v>4.84</v>
      </c>
      <c r="BD64">
        <v>21.27</v>
      </c>
      <c r="BE64">
        <v>20.309999999999999</v>
      </c>
      <c r="BF64">
        <v>78.34</v>
      </c>
      <c r="BG64">
        <v>255.26</v>
      </c>
      <c r="BH64">
        <v>23.7</v>
      </c>
      <c r="BI64">
        <v>10</v>
      </c>
      <c r="BJ64">
        <v>23.8</v>
      </c>
      <c r="BK64">
        <v>62.87</v>
      </c>
      <c r="BL64">
        <v>24.18</v>
      </c>
      <c r="BM64">
        <v>0</v>
      </c>
      <c r="BN64">
        <v>30.57</v>
      </c>
    </row>
    <row r="65" spans="7:66">
      <c r="G65" t="s">
        <v>107</v>
      </c>
      <c r="H65" s="73">
        <v>755</v>
      </c>
      <c r="I65" s="46">
        <v>295.47000000000003</v>
      </c>
      <c r="J65" s="46">
        <v>87.64</v>
      </c>
      <c r="K65" s="46">
        <v>93.82</v>
      </c>
      <c r="L65" s="46">
        <v>11.8</v>
      </c>
      <c r="M65" s="74">
        <v>0</v>
      </c>
      <c r="N65" s="73">
        <v>0</v>
      </c>
      <c r="O65" s="46">
        <v>140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6.96</v>
      </c>
      <c r="Y65">
        <v>78.37</v>
      </c>
      <c r="Z65">
        <v>130</v>
      </c>
      <c r="AA65">
        <v>33.590000000000003</v>
      </c>
      <c r="AB65">
        <v>0</v>
      </c>
      <c r="AC65">
        <v>0</v>
      </c>
      <c r="AD65">
        <v>106.39</v>
      </c>
      <c r="AE65">
        <v>62.87</v>
      </c>
      <c r="AF65">
        <v>0.97</v>
      </c>
      <c r="AG65">
        <v>0.52</v>
      </c>
      <c r="AH65">
        <v>6.77</v>
      </c>
      <c r="AI65">
        <v>0.98</v>
      </c>
      <c r="AJ65">
        <v>0</v>
      </c>
      <c r="AK65">
        <v>0.98</v>
      </c>
      <c r="AL65">
        <v>0.92</v>
      </c>
      <c r="AM65">
        <v>1.02</v>
      </c>
      <c r="AN65">
        <v>0.37</v>
      </c>
      <c r="AO65">
        <v>48.36</v>
      </c>
      <c r="AP65">
        <v>24.18</v>
      </c>
      <c r="AQ65">
        <v>0.97</v>
      </c>
      <c r="AR65">
        <v>12.71</v>
      </c>
      <c r="AS65">
        <v>0.61</v>
      </c>
      <c r="AT65">
        <v>0.61</v>
      </c>
      <c r="AU65">
        <v>23.21</v>
      </c>
      <c r="AV65">
        <v>23.15</v>
      </c>
      <c r="AW65">
        <v>85.08</v>
      </c>
      <c r="AX65">
        <v>14.87</v>
      </c>
      <c r="AY65">
        <v>36.700000000000003</v>
      </c>
      <c r="AZ65">
        <v>63.11</v>
      </c>
      <c r="BA65">
        <v>64.319999999999993</v>
      </c>
      <c r="BB65">
        <v>0</v>
      </c>
      <c r="BC65">
        <v>4.84</v>
      </c>
      <c r="BD65">
        <v>21.27</v>
      </c>
      <c r="BE65">
        <v>20.309999999999999</v>
      </c>
      <c r="BF65">
        <v>78.34</v>
      </c>
      <c r="BG65">
        <v>255.26</v>
      </c>
      <c r="BH65">
        <v>23.7</v>
      </c>
      <c r="BI65">
        <v>10</v>
      </c>
      <c r="BJ65">
        <v>23.8</v>
      </c>
      <c r="BK65">
        <v>62.87</v>
      </c>
      <c r="BL65">
        <v>24.18</v>
      </c>
      <c r="BM65">
        <v>0</v>
      </c>
      <c r="BN65">
        <v>30.57</v>
      </c>
    </row>
    <row r="66" spans="7:66">
      <c r="G66" t="s">
        <v>108</v>
      </c>
      <c r="H66" s="73">
        <v>748.47</v>
      </c>
      <c r="I66" s="46">
        <v>292.66000000000003</v>
      </c>
      <c r="J66" s="46">
        <v>87.64</v>
      </c>
      <c r="K66" s="46">
        <v>93.82</v>
      </c>
      <c r="L66" s="46">
        <v>10.93</v>
      </c>
      <c r="M66" s="74">
        <v>0</v>
      </c>
      <c r="N66" s="73">
        <v>0</v>
      </c>
      <c r="O66" s="46">
        <v>140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6.09</v>
      </c>
      <c r="Y66">
        <v>71.84</v>
      </c>
      <c r="Z66">
        <v>130</v>
      </c>
      <c r="AA66">
        <v>30.78</v>
      </c>
      <c r="AB66">
        <v>0</v>
      </c>
      <c r="AC66">
        <v>0</v>
      </c>
      <c r="AD66">
        <v>106.39</v>
      </c>
      <c r="AE66">
        <v>62.87</v>
      </c>
      <c r="AF66">
        <v>0.97</v>
      </c>
      <c r="AG66">
        <v>0.52</v>
      </c>
      <c r="AH66">
        <v>6.77</v>
      </c>
      <c r="AI66">
        <v>0.98</v>
      </c>
      <c r="AJ66">
        <v>0</v>
      </c>
      <c r="AK66">
        <v>0.98</v>
      </c>
      <c r="AL66">
        <v>0.92</v>
      </c>
      <c r="AM66">
        <v>1.02</v>
      </c>
      <c r="AN66">
        <v>0.37</v>
      </c>
      <c r="AO66">
        <v>48.36</v>
      </c>
      <c r="AP66">
        <v>24.18</v>
      </c>
      <c r="AQ66">
        <v>0.97</v>
      </c>
      <c r="AR66">
        <v>12.71</v>
      </c>
      <c r="AS66">
        <v>0.61</v>
      </c>
      <c r="AT66">
        <v>0.61</v>
      </c>
      <c r="AU66">
        <v>23.21</v>
      </c>
      <c r="AV66">
        <v>23.15</v>
      </c>
      <c r="AW66">
        <v>85.08</v>
      </c>
      <c r="AX66">
        <v>14.87</v>
      </c>
      <c r="AY66">
        <v>36.700000000000003</v>
      </c>
      <c r="AZ66">
        <v>63.11</v>
      </c>
      <c r="BA66">
        <v>64.319999999999993</v>
      </c>
      <c r="BB66">
        <v>0</v>
      </c>
      <c r="BC66">
        <v>4.84</v>
      </c>
      <c r="BD66">
        <v>21.27</v>
      </c>
      <c r="BE66">
        <v>20.309999999999999</v>
      </c>
      <c r="BF66">
        <v>78.34</v>
      </c>
      <c r="BG66">
        <v>255.26</v>
      </c>
      <c r="BH66">
        <v>23.7</v>
      </c>
      <c r="BI66">
        <v>10</v>
      </c>
      <c r="BJ66">
        <v>23.8</v>
      </c>
      <c r="BK66">
        <v>62.87</v>
      </c>
      <c r="BL66">
        <v>24.18</v>
      </c>
      <c r="BM66">
        <v>0</v>
      </c>
      <c r="BN66">
        <v>30.57</v>
      </c>
    </row>
    <row r="67" spans="7:66">
      <c r="G67" t="s">
        <v>109</v>
      </c>
      <c r="H67" s="73">
        <v>745.93999999999994</v>
      </c>
      <c r="I67" s="46">
        <v>290.70999999999998</v>
      </c>
      <c r="J67" s="46">
        <v>87.64</v>
      </c>
      <c r="K67" s="46">
        <v>93.82</v>
      </c>
      <c r="L67" s="46">
        <v>10.059999999999999</v>
      </c>
      <c r="M67" s="74">
        <v>0</v>
      </c>
      <c r="N67" s="73">
        <v>0</v>
      </c>
      <c r="O67" s="46">
        <v>90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5.22</v>
      </c>
      <c r="Y67">
        <v>67.27</v>
      </c>
      <c r="Z67">
        <v>80</v>
      </c>
      <c r="AA67">
        <v>28.83</v>
      </c>
      <c r="AB67">
        <v>0</v>
      </c>
      <c r="AC67">
        <v>0</v>
      </c>
      <c r="AD67">
        <v>106.39</v>
      </c>
      <c r="AE67">
        <v>62.87</v>
      </c>
      <c r="AF67">
        <v>0.97</v>
      </c>
      <c r="AG67">
        <v>0.52</v>
      </c>
      <c r="AH67">
        <v>6.77</v>
      </c>
      <c r="AI67">
        <v>0.98</v>
      </c>
      <c r="AJ67">
        <v>0</v>
      </c>
      <c r="AK67">
        <v>0.98</v>
      </c>
      <c r="AL67">
        <v>0.92</v>
      </c>
      <c r="AM67">
        <v>1.02</v>
      </c>
      <c r="AN67">
        <v>0.37</v>
      </c>
      <c r="AO67">
        <v>48.36</v>
      </c>
      <c r="AP67">
        <v>24.18</v>
      </c>
      <c r="AQ67">
        <v>0.97</v>
      </c>
      <c r="AR67">
        <v>12.71</v>
      </c>
      <c r="AS67">
        <v>0.61</v>
      </c>
      <c r="AT67">
        <v>0.61</v>
      </c>
      <c r="AU67">
        <v>23.21</v>
      </c>
      <c r="AV67">
        <v>23.15</v>
      </c>
      <c r="AW67">
        <v>85.08</v>
      </c>
      <c r="AX67">
        <v>14.87</v>
      </c>
      <c r="AY67">
        <v>36.700000000000003</v>
      </c>
      <c r="AZ67">
        <v>63.11</v>
      </c>
      <c r="BA67">
        <v>64.319999999999993</v>
      </c>
      <c r="BB67">
        <v>0</v>
      </c>
      <c r="BC67">
        <v>4.84</v>
      </c>
      <c r="BD67">
        <v>21.27</v>
      </c>
      <c r="BE67">
        <v>20.309999999999999</v>
      </c>
      <c r="BF67">
        <v>78.34</v>
      </c>
      <c r="BG67">
        <v>255.26</v>
      </c>
      <c r="BH67">
        <v>23.7</v>
      </c>
      <c r="BI67">
        <v>10</v>
      </c>
      <c r="BJ67">
        <v>23.8</v>
      </c>
      <c r="BK67">
        <v>62.87</v>
      </c>
      <c r="BL67">
        <v>24.18</v>
      </c>
      <c r="BM67">
        <v>0</v>
      </c>
      <c r="BN67">
        <v>32.61</v>
      </c>
    </row>
    <row r="68" spans="7:66">
      <c r="G68" t="s">
        <v>110</v>
      </c>
      <c r="H68" s="73">
        <v>740.06999999999994</v>
      </c>
      <c r="I68" s="46">
        <v>288.19</v>
      </c>
      <c r="J68" s="46">
        <v>87.64</v>
      </c>
      <c r="K68" s="46">
        <v>93.82</v>
      </c>
      <c r="L68" s="46">
        <v>9.19</v>
      </c>
      <c r="M68" s="74">
        <v>0</v>
      </c>
      <c r="N68" s="73">
        <v>0</v>
      </c>
      <c r="O68" s="46">
        <v>90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4.3499999999999996</v>
      </c>
      <c r="Y68">
        <v>61.4</v>
      </c>
      <c r="Z68">
        <v>80</v>
      </c>
      <c r="AA68">
        <v>26.31</v>
      </c>
      <c r="AB68">
        <v>0</v>
      </c>
      <c r="AC68">
        <v>0</v>
      </c>
      <c r="AD68">
        <v>106.39</v>
      </c>
      <c r="AE68">
        <v>62.87</v>
      </c>
      <c r="AF68">
        <v>0.97</v>
      </c>
      <c r="AG68">
        <v>0.52</v>
      </c>
      <c r="AH68">
        <v>6.77</v>
      </c>
      <c r="AI68">
        <v>0.98</v>
      </c>
      <c r="AJ68">
        <v>0</v>
      </c>
      <c r="AK68">
        <v>0.98</v>
      </c>
      <c r="AL68">
        <v>0.92</v>
      </c>
      <c r="AM68">
        <v>1.02</v>
      </c>
      <c r="AN68">
        <v>0.37</v>
      </c>
      <c r="AO68">
        <v>48.36</v>
      </c>
      <c r="AP68">
        <v>24.18</v>
      </c>
      <c r="AQ68">
        <v>0.97</v>
      </c>
      <c r="AR68">
        <v>12.71</v>
      </c>
      <c r="AS68">
        <v>0.61</v>
      </c>
      <c r="AT68">
        <v>0.61</v>
      </c>
      <c r="AU68">
        <v>23.21</v>
      </c>
      <c r="AV68">
        <v>23.15</v>
      </c>
      <c r="AW68">
        <v>85.08</v>
      </c>
      <c r="AX68">
        <v>14.87</v>
      </c>
      <c r="AY68">
        <v>36.700000000000003</v>
      </c>
      <c r="AZ68">
        <v>63.11</v>
      </c>
      <c r="BA68">
        <v>64.319999999999993</v>
      </c>
      <c r="BB68">
        <v>0</v>
      </c>
      <c r="BC68">
        <v>4.84</v>
      </c>
      <c r="BD68">
        <v>21.27</v>
      </c>
      <c r="BE68">
        <v>20.309999999999999</v>
      </c>
      <c r="BF68">
        <v>78.34</v>
      </c>
      <c r="BG68">
        <v>255.26</v>
      </c>
      <c r="BH68">
        <v>23.7</v>
      </c>
      <c r="BI68">
        <v>10</v>
      </c>
      <c r="BJ68">
        <v>23.8</v>
      </c>
      <c r="BK68">
        <v>62.87</v>
      </c>
      <c r="BL68">
        <v>24.18</v>
      </c>
      <c r="BM68">
        <v>0</v>
      </c>
      <c r="BN68">
        <v>32.61</v>
      </c>
    </row>
    <row r="69" spans="7:66">
      <c r="G69" t="s">
        <v>111</v>
      </c>
      <c r="H69" s="73">
        <v>734.18</v>
      </c>
      <c r="I69" s="46">
        <v>285.67</v>
      </c>
      <c r="J69" s="46">
        <v>87.64</v>
      </c>
      <c r="K69" s="46">
        <v>93.82</v>
      </c>
      <c r="L69" s="46">
        <v>8.23</v>
      </c>
      <c r="M69" s="74">
        <v>0</v>
      </c>
      <c r="N69" s="73">
        <v>0</v>
      </c>
      <c r="O69" s="46">
        <v>90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3.39</v>
      </c>
      <c r="Y69">
        <v>55.51</v>
      </c>
      <c r="Z69">
        <v>80</v>
      </c>
      <c r="AA69">
        <v>23.79</v>
      </c>
      <c r="AB69">
        <v>0</v>
      </c>
      <c r="AC69">
        <v>0</v>
      </c>
      <c r="AD69">
        <v>106.39</v>
      </c>
      <c r="AE69">
        <v>62.87</v>
      </c>
      <c r="AF69">
        <v>0.97</v>
      </c>
      <c r="AG69">
        <v>0.52</v>
      </c>
      <c r="AH69">
        <v>6.77</v>
      </c>
      <c r="AI69">
        <v>0.98</v>
      </c>
      <c r="AJ69">
        <v>0</v>
      </c>
      <c r="AK69">
        <v>0.98</v>
      </c>
      <c r="AL69">
        <v>0.92</v>
      </c>
      <c r="AM69">
        <v>1.02</v>
      </c>
      <c r="AN69">
        <v>0.37</v>
      </c>
      <c r="AO69">
        <v>48.36</v>
      </c>
      <c r="AP69">
        <v>24.18</v>
      </c>
      <c r="AQ69">
        <v>0.97</v>
      </c>
      <c r="AR69">
        <v>12.71</v>
      </c>
      <c r="AS69">
        <v>0.61</v>
      </c>
      <c r="AT69">
        <v>0.61</v>
      </c>
      <c r="AU69">
        <v>23.21</v>
      </c>
      <c r="AV69">
        <v>23.15</v>
      </c>
      <c r="AW69">
        <v>85.08</v>
      </c>
      <c r="AX69">
        <v>14.87</v>
      </c>
      <c r="AY69">
        <v>36.700000000000003</v>
      </c>
      <c r="AZ69">
        <v>63.11</v>
      </c>
      <c r="BA69">
        <v>64.319999999999993</v>
      </c>
      <c r="BB69">
        <v>0</v>
      </c>
      <c r="BC69">
        <v>4.84</v>
      </c>
      <c r="BD69">
        <v>21.27</v>
      </c>
      <c r="BE69">
        <v>20.309999999999999</v>
      </c>
      <c r="BF69">
        <v>78.34</v>
      </c>
      <c r="BG69">
        <v>255.26</v>
      </c>
      <c r="BH69">
        <v>23.7</v>
      </c>
      <c r="BI69">
        <v>10</v>
      </c>
      <c r="BJ69">
        <v>23.8</v>
      </c>
      <c r="BK69">
        <v>62.87</v>
      </c>
      <c r="BL69">
        <v>24.18</v>
      </c>
      <c r="BM69">
        <v>0</v>
      </c>
      <c r="BN69">
        <v>32.61</v>
      </c>
    </row>
    <row r="70" spans="7:66">
      <c r="G70" t="s">
        <v>112</v>
      </c>
      <c r="H70" s="73">
        <v>724.39</v>
      </c>
      <c r="I70" s="46">
        <v>281.47000000000003</v>
      </c>
      <c r="J70" s="46">
        <v>87.64</v>
      </c>
      <c r="K70" s="46">
        <v>93.82</v>
      </c>
      <c r="L70" s="46">
        <v>7.4499999999999993</v>
      </c>
      <c r="M70" s="74">
        <v>0</v>
      </c>
      <c r="N70" s="73">
        <v>0</v>
      </c>
      <c r="O70" s="46">
        <v>90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2.61</v>
      </c>
      <c r="Y70">
        <v>45.72</v>
      </c>
      <c r="Z70">
        <v>80</v>
      </c>
      <c r="AA70">
        <v>19.59</v>
      </c>
      <c r="AB70">
        <v>0</v>
      </c>
      <c r="AC70">
        <v>0</v>
      </c>
      <c r="AD70">
        <v>106.39</v>
      </c>
      <c r="AE70">
        <v>62.87</v>
      </c>
      <c r="AF70">
        <v>0.97</v>
      </c>
      <c r="AG70">
        <v>0.52</v>
      </c>
      <c r="AH70">
        <v>6.77</v>
      </c>
      <c r="AI70">
        <v>0.98</v>
      </c>
      <c r="AJ70">
        <v>0</v>
      </c>
      <c r="AK70">
        <v>0.98</v>
      </c>
      <c r="AL70">
        <v>0.92</v>
      </c>
      <c r="AM70">
        <v>1.02</v>
      </c>
      <c r="AN70">
        <v>0.37</v>
      </c>
      <c r="AO70">
        <v>48.36</v>
      </c>
      <c r="AP70">
        <v>24.18</v>
      </c>
      <c r="AQ70">
        <v>0.97</v>
      </c>
      <c r="AR70">
        <v>12.71</v>
      </c>
      <c r="AS70">
        <v>0.61</v>
      </c>
      <c r="AT70">
        <v>0.61</v>
      </c>
      <c r="AU70">
        <v>23.21</v>
      </c>
      <c r="AV70">
        <v>23.15</v>
      </c>
      <c r="AW70">
        <v>85.08</v>
      </c>
      <c r="AX70">
        <v>14.87</v>
      </c>
      <c r="AY70">
        <v>36.700000000000003</v>
      </c>
      <c r="AZ70">
        <v>63.11</v>
      </c>
      <c r="BA70">
        <v>64.319999999999993</v>
      </c>
      <c r="BB70">
        <v>0</v>
      </c>
      <c r="BC70">
        <v>4.84</v>
      </c>
      <c r="BD70">
        <v>21.27</v>
      </c>
      <c r="BE70">
        <v>20.309999999999999</v>
      </c>
      <c r="BF70">
        <v>78.34</v>
      </c>
      <c r="BG70">
        <v>255.26</v>
      </c>
      <c r="BH70">
        <v>23.7</v>
      </c>
      <c r="BI70">
        <v>10</v>
      </c>
      <c r="BJ70">
        <v>23.8</v>
      </c>
      <c r="BK70">
        <v>62.87</v>
      </c>
      <c r="BL70">
        <v>24.18</v>
      </c>
      <c r="BM70">
        <v>0</v>
      </c>
      <c r="BN70">
        <v>32.61</v>
      </c>
    </row>
    <row r="71" spans="7:66">
      <c r="G71" t="s">
        <v>113</v>
      </c>
      <c r="H71" s="73">
        <v>693.11</v>
      </c>
      <c r="I71" s="46">
        <v>220.07999999999998</v>
      </c>
      <c r="J71" s="46">
        <v>87.73</v>
      </c>
      <c r="K71" s="46">
        <v>69.64</v>
      </c>
      <c r="L71" s="46">
        <v>7.4499999999999993</v>
      </c>
      <c r="M71" s="74">
        <v>0</v>
      </c>
      <c r="N71" s="73">
        <v>0</v>
      </c>
      <c r="O71" s="46">
        <v>60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2.61</v>
      </c>
      <c r="Y71">
        <v>37.880000000000003</v>
      </c>
      <c r="Z71">
        <v>0</v>
      </c>
      <c r="AA71">
        <v>16.23</v>
      </c>
      <c r="AB71">
        <v>50</v>
      </c>
      <c r="AC71">
        <v>0</v>
      </c>
      <c r="AD71">
        <v>48.36</v>
      </c>
      <c r="AE71">
        <v>62.87</v>
      </c>
      <c r="AF71">
        <v>0.97</v>
      </c>
      <c r="AG71">
        <v>0.52</v>
      </c>
      <c r="AH71">
        <v>6.77</v>
      </c>
      <c r="AI71">
        <v>0.98</v>
      </c>
      <c r="AJ71">
        <v>0</v>
      </c>
      <c r="AK71">
        <v>0.98</v>
      </c>
      <c r="AL71">
        <v>0.92</v>
      </c>
      <c r="AM71">
        <v>1.02</v>
      </c>
      <c r="AN71">
        <v>0.37</v>
      </c>
      <c r="AO71">
        <v>48.36</v>
      </c>
      <c r="AP71">
        <v>24.18</v>
      </c>
      <c r="AQ71">
        <v>0.68</v>
      </c>
      <c r="AR71">
        <v>12.71</v>
      </c>
      <c r="AS71">
        <v>0.61</v>
      </c>
      <c r="AT71">
        <v>0.61</v>
      </c>
      <c r="AU71">
        <v>23.21</v>
      </c>
      <c r="AV71">
        <v>0</v>
      </c>
      <c r="AW71">
        <v>85.08</v>
      </c>
      <c r="AX71">
        <v>14.96</v>
      </c>
      <c r="AY71">
        <v>36.700000000000003</v>
      </c>
      <c r="AZ71">
        <v>63.11</v>
      </c>
      <c r="BA71">
        <v>64.319999999999993</v>
      </c>
      <c r="BB71">
        <v>0</v>
      </c>
      <c r="BC71">
        <v>4.84</v>
      </c>
      <c r="BD71">
        <v>21.27</v>
      </c>
      <c r="BE71">
        <v>20.309999999999999</v>
      </c>
      <c r="BF71">
        <v>78.34</v>
      </c>
      <c r="BG71">
        <v>255.26</v>
      </c>
      <c r="BH71">
        <v>23.7</v>
      </c>
      <c r="BI71">
        <v>10</v>
      </c>
      <c r="BJ71">
        <v>23.8</v>
      </c>
      <c r="BK71">
        <v>62.87</v>
      </c>
      <c r="BL71">
        <v>0</v>
      </c>
      <c r="BM71">
        <v>0</v>
      </c>
      <c r="BN71">
        <v>32.61</v>
      </c>
    </row>
    <row r="72" spans="7:66">
      <c r="G72" t="s">
        <v>114</v>
      </c>
      <c r="H72" s="73">
        <v>678.09</v>
      </c>
      <c r="I72" s="46">
        <v>213.64</v>
      </c>
      <c r="J72" s="46">
        <v>87.73</v>
      </c>
      <c r="K72" s="46">
        <v>69.64</v>
      </c>
      <c r="L72" s="46">
        <v>6.58</v>
      </c>
      <c r="M72" s="74">
        <v>0</v>
      </c>
      <c r="N72" s="73">
        <v>0</v>
      </c>
      <c r="O72" s="46">
        <v>60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1.74</v>
      </c>
      <c r="Y72">
        <v>22.86</v>
      </c>
      <c r="Z72">
        <v>0</v>
      </c>
      <c r="AA72">
        <v>9.7899999999999991</v>
      </c>
      <c r="AB72">
        <v>50</v>
      </c>
      <c r="AC72">
        <v>0</v>
      </c>
      <c r="AD72">
        <v>48.36</v>
      </c>
      <c r="AE72">
        <v>62.87</v>
      </c>
      <c r="AF72">
        <v>0.97</v>
      </c>
      <c r="AG72">
        <v>0.52</v>
      </c>
      <c r="AH72">
        <v>6.77</v>
      </c>
      <c r="AI72">
        <v>0.98</v>
      </c>
      <c r="AJ72">
        <v>0</v>
      </c>
      <c r="AK72">
        <v>0.98</v>
      </c>
      <c r="AL72">
        <v>0.92</v>
      </c>
      <c r="AM72">
        <v>1.02</v>
      </c>
      <c r="AN72">
        <v>0.37</v>
      </c>
      <c r="AO72">
        <v>48.36</v>
      </c>
      <c r="AP72">
        <v>24.18</v>
      </c>
      <c r="AQ72">
        <v>0.68</v>
      </c>
      <c r="AR72">
        <v>12.71</v>
      </c>
      <c r="AS72">
        <v>0.61</v>
      </c>
      <c r="AT72">
        <v>0.61</v>
      </c>
      <c r="AU72">
        <v>23.21</v>
      </c>
      <c r="AV72">
        <v>0</v>
      </c>
      <c r="AW72">
        <v>85.08</v>
      </c>
      <c r="AX72">
        <v>14.96</v>
      </c>
      <c r="AY72">
        <v>36.700000000000003</v>
      </c>
      <c r="AZ72">
        <v>63.11</v>
      </c>
      <c r="BA72">
        <v>64.319999999999993</v>
      </c>
      <c r="BB72">
        <v>0</v>
      </c>
      <c r="BC72">
        <v>4.84</v>
      </c>
      <c r="BD72">
        <v>21.27</v>
      </c>
      <c r="BE72">
        <v>20.309999999999999</v>
      </c>
      <c r="BF72">
        <v>78.34</v>
      </c>
      <c r="BG72">
        <v>255.26</v>
      </c>
      <c r="BH72">
        <v>23.7</v>
      </c>
      <c r="BI72">
        <v>10</v>
      </c>
      <c r="BJ72">
        <v>23.8</v>
      </c>
      <c r="BK72">
        <v>62.87</v>
      </c>
      <c r="BL72">
        <v>0</v>
      </c>
      <c r="BM72">
        <v>0</v>
      </c>
      <c r="BN72">
        <v>32.61</v>
      </c>
    </row>
    <row r="73" spans="7:66">
      <c r="G73" t="s">
        <v>115</v>
      </c>
      <c r="H73" s="73">
        <v>674.17000000000007</v>
      </c>
      <c r="I73" s="46">
        <v>211.96999999999997</v>
      </c>
      <c r="J73" s="46">
        <v>87.73</v>
      </c>
      <c r="K73" s="46">
        <v>69.64</v>
      </c>
      <c r="L73" s="46">
        <v>6.4799999999999995</v>
      </c>
      <c r="M73" s="74">
        <v>0</v>
      </c>
      <c r="N73" s="73">
        <v>0</v>
      </c>
      <c r="O73" s="46">
        <v>60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1.64</v>
      </c>
      <c r="Y73">
        <v>18.940000000000001</v>
      </c>
      <c r="Z73">
        <v>0</v>
      </c>
      <c r="AA73">
        <v>8.1199999999999992</v>
      </c>
      <c r="AB73">
        <v>50</v>
      </c>
      <c r="AC73">
        <v>0</v>
      </c>
      <c r="AD73">
        <v>48.36</v>
      </c>
      <c r="AE73">
        <v>62.87</v>
      </c>
      <c r="AF73">
        <v>0.97</v>
      </c>
      <c r="AG73">
        <v>0.52</v>
      </c>
      <c r="AH73">
        <v>6.77</v>
      </c>
      <c r="AI73">
        <v>0.98</v>
      </c>
      <c r="AJ73">
        <v>0</v>
      </c>
      <c r="AK73">
        <v>0.98</v>
      </c>
      <c r="AL73">
        <v>0.92</v>
      </c>
      <c r="AM73">
        <v>1.02</v>
      </c>
      <c r="AN73">
        <v>0.37</v>
      </c>
      <c r="AO73">
        <v>48.36</v>
      </c>
      <c r="AP73">
        <v>24.18</v>
      </c>
      <c r="AQ73">
        <v>0.68</v>
      </c>
      <c r="AR73">
        <v>12.71</v>
      </c>
      <c r="AS73">
        <v>0.61</v>
      </c>
      <c r="AT73">
        <v>0.61</v>
      </c>
      <c r="AU73">
        <v>23.21</v>
      </c>
      <c r="AV73">
        <v>0</v>
      </c>
      <c r="AW73">
        <v>85.08</v>
      </c>
      <c r="AX73">
        <v>14.96</v>
      </c>
      <c r="AY73">
        <v>36.700000000000003</v>
      </c>
      <c r="AZ73">
        <v>63.11</v>
      </c>
      <c r="BA73">
        <v>64.319999999999993</v>
      </c>
      <c r="BB73">
        <v>0</v>
      </c>
      <c r="BC73">
        <v>4.84</v>
      </c>
      <c r="BD73">
        <v>21.27</v>
      </c>
      <c r="BE73">
        <v>20.309999999999999</v>
      </c>
      <c r="BF73">
        <v>78.34</v>
      </c>
      <c r="BG73">
        <v>255.26</v>
      </c>
      <c r="BH73">
        <v>23.7</v>
      </c>
      <c r="BI73">
        <v>10</v>
      </c>
      <c r="BJ73">
        <v>23.8</v>
      </c>
      <c r="BK73">
        <v>62.87</v>
      </c>
      <c r="BL73">
        <v>0</v>
      </c>
      <c r="BM73">
        <v>0</v>
      </c>
      <c r="BN73">
        <v>32.61</v>
      </c>
    </row>
    <row r="74" spans="7:66">
      <c r="G74" t="s">
        <v>116</v>
      </c>
      <c r="H74" s="73">
        <v>665.68000000000006</v>
      </c>
      <c r="I74" s="46">
        <v>208.32999999999998</v>
      </c>
      <c r="J74" s="46">
        <v>132.80000000000001</v>
      </c>
      <c r="K74" s="46">
        <v>69.64</v>
      </c>
      <c r="L74" s="46">
        <v>5.71</v>
      </c>
      <c r="M74" s="74">
        <v>0</v>
      </c>
      <c r="N74" s="73">
        <v>0</v>
      </c>
      <c r="O74" s="46">
        <v>60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0.87</v>
      </c>
      <c r="Y74">
        <v>10.45</v>
      </c>
      <c r="Z74">
        <v>0</v>
      </c>
      <c r="AA74">
        <v>4.4800000000000004</v>
      </c>
      <c r="AB74">
        <v>50</v>
      </c>
      <c r="AC74">
        <v>0</v>
      </c>
      <c r="AD74">
        <v>48.36</v>
      </c>
      <c r="AE74">
        <v>62.87</v>
      </c>
      <c r="AF74">
        <v>0.97</v>
      </c>
      <c r="AG74">
        <v>0.52</v>
      </c>
      <c r="AH74">
        <v>6.77</v>
      </c>
      <c r="AI74">
        <v>0.98</v>
      </c>
      <c r="AJ74">
        <v>0</v>
      </c>
      <c r="AK74">
        <v>0.98</v>
      </c>
      <c r="AL74">
        <v>0.92</v>
      </c>
      <c r="AM74">
        <v>1.02</v>
      </c>
      <c r="AN74">
        <v>0.37</v>
      </c>
      <c r="AO74">
        <v>48.36</v>
      </c>
      <c r="AP74">
        <v>24.18</v>
      </c>
      <c r="AQ74">
        <v>0.68</v>
      </c>
      <c r="AR74">
        <v>12.71</v>
      </c>
      <c r="AS74">
        <v>0.61</v>
      </c>
      <c r="AT74">
        <v>0.61</v>
      </c>
      <c r="AU74">
        <v>23.21</v>
      </c>
      <c r="AV74">
        <v>0</v>
      </c>
      <c r="AW74">
        <v>85.08</v>
      </c>
      <c r="AX74">
        <v>14.96</v>
      </c>
      <c r="AY74">
        <v>36.700000000000003</v>
      </c>
      <c r="AZ74">
        <v>63.11</v>
      </c>
      <c r="BA74">
        <v>64.319999999999993</v>
      </c>
      <c r="BB74">
        <v>0</v>
      </c>
      <c r="BC74">
        <v>4.84</v>
      </c>
      <c r="BD74">
        <v>21.27</v>
      </c>
      <c r="BE74">
        <v>20.309999999999999</v>
      </c>
      <c r="BF74">
        <v>78.34</v>
      </c>
      <c r="BG74">
        <v>255.26</v>
      </c>
      <c r="BH74">
        <v>23.7</v>
      </c>
      <c r="BI74">
        <v>10</v>
      </c>
      <c r="BJ74">
        <v>68.87</v>
      </c>
      <c r="BK74">
        <v>62.87</v>
      </c>
      <c r="BL74">
        <v>0</v>
      </c>
      <c r="BM74">
        <v>0</v>
      </c>
      <c r="BN74">
        <v>32.61</v>
      </c>
    </row>
    <row r="75" spans="7:66">
      <c r="G75" t="s">
        <v>117</v>
      </c>
      <c r="H75" s="73">
        <v>665.76</v>
      </c>
      <c r="I75" s="46">
        <v>243.98000000000002</v>
      </c>
      <c r="J75" s="46">
        <v>177.97</v>
      </c>
      <c r="K75" s="46">
        <v>69.64</v>
      </c>
      <c r="L75" s="46">
        <v>5.6099999999999994</v>
      </c>
      <c r="M75" s="74">
        <v>0</v>
      </c>
      <c r="N75" s="73">
        <v>0</v>
      </c>
      <c r="O75" s="46">
        <v>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0.77</v>
      </c>
      <c r="Y75">
        <v>8.49</v>
      </c>
      <c r="Z75">
        <v>0</v>
      </c>
      <c r="AA75">
        <v>3.64</v>
      </c>
      <c r="AB75">
        <v>50</v>
      </c>
      <c r="AC75">
        <v>36.49</v>
      </c>
      <c r="AD75">
        <v>48.36</v>
      </c>
      <c r="AE75">
        <v>62.87</v>
      </c>
      <c r="AF75">
        <v>0.97</v>
      </c>
      <c r="AG75">
        <v>0.52</v>
      </c>
      <c r="AH75">
        <v>6.77</v>
      </c>
      <c r="AI75">
        <v>0.98</v>
      </c>
      <c r="AJ75">
        <v>0</v>
      </c>
      <c r="AK75">
        <v>0.98</v>
      </c>
      <c r="AL75">
        <v>0.92</v>
      </c>
      <c r="AM75">
        <v>1.02</v>
      </c>
      <c r="AN75">
        <v>0.37</v>
      </c>
      <c r="AO75">
        <v>48.36</v>
      </c>
      <c r="AP75">
        <v>24.18</v>
      </c>
      <c r="AQ75">
        <v>0.68</v>
      </c>
      <c r="AR75">
        <v>12.71</v>
      </c>
      <c r="AS75">
        <v>0.61</v>
      </c>
      <c r="AT75">
        <v>0.61</v>
      </c>
      <c r="AU75">
        <v>23.21</v>
      </c>
      <c r="AV75">
        <v>0</v>
      </c>
      <c r="AW75">
        <v>85.08</v>
      </c>
      <c r="AX75">
        <v>15.05</v>
      </c>
      <c r="AY75">
        <v>36.700000000000003</v>
      </c>
      <c r="AZ75">
        <v>63.11</v>
      </c>
      <c r="BA75">
        <v>64.319999999999993</v>
      </c>
      <c r="BB75">
        <v>0</v>
      </c>
      <c r="BC75">
        <v>4.84</v>
      </c>
      <c r="BD75">
        <v>21.27</v>
      </c>
      <c r="BE75">
        <v>20.309999999999999</v>
      </c>
      <c r="BF75">
        <v>78.34</v>
      </c>
      <c r="BG75">
        <v>255.26</v>
      </c>
      <c r="BH75">
        <v>23.7</v>
      </c>
      <c r="BI75">
        <v>0</v>
      </c>
      <c r="BJ75">
        <v>113.95</v>
      </c>
      <c r="BK75">
        <v>62.87</v>
      </c>
      <c r="BL75">
        <v>0</v>
      </c>
      <c r="BM75">
        <v>0</v>
      </c>
      <c r="BN75">
        <v>34.65</v>
      </c>
    </row>
    <row r="76" spans="7:66">
      <c r="G76" t="s">
        <v>118</v>
      </c>
      <c r="H76" s="73">
        <v>663.15</v>
      </c>
      <c r="I76" s="46">
        <v>242.86</v>
      </c>
      <c r="J76" s="46">
        <v>177.97</v>
      </c>
      <c r="K76" s="46">
        <v>69.64</v>
      </c>
      <c r="L76" s="46">
        <v>4.84</v>
      </c>
      <c r="M76" s="74">
        <v>0</v>
      </c>
      <c r="N76" s="73">
        <v>0</v>
      </c>
      <c r="O76" s="46">
        <v>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5.88</v>
      </c>
      <c r="Z76">
        <v>0</v>
      </c>
      <c r="AA76">
        <v>2.52</v>
      </c>
      <c r="AB76">
        <v>50</v>
      </c>
      <c r="AC76">
        <v>36.49</v>
      </c>
      <c r="AD76">
        <v>48.36</v>
      </c>
      <c r="AE76">
        <v>62.87</v>
      </c>
      <c r="AF76">
        <v>0.97</v>
      </c>
      <c r="AG76">
        <v>0.52</v>
      </c>
      <c r="AH76">
        <v>6.77</v>
      </c>
      <c r="AI76">
        <v>0.98</v>
      </c>
      <c r="AJ76">
        <v>0</v>
      </c>
      <c r="AK76">
        <v>0.98</v>
      </c>
      <c r="AL76">
        <v>0.92</v>
      </c>
      <c r="AM76">
        <v>1.02</v>
      </c>
      <c r="AN76">
        <v>0.37</v>
      </c>
      <c r="AO76">
        <v>48.36</v>
      </c>
      <c r="AP76">
        <v>24.18</v>
      </c>
      <c r="AQ76">
        <v>0.68</v>
      </c>
      <c r="AR76">
        <v>12.71</v>
      </c>
      <c r="AS76">
        <v>0.61</v>
      </c>
      <c r="AT76">
        <v>0.61</v>
      </c>
      <c r="AU76">
        <v>23.21</v>
      </c>
      <c r="AV76">
        <v>0</v>
      </c>
      <c r="AW76">
        <v>85.08</v>
      </c>
      <c r="AX76">
        <v>15.05</v>
      </c>
      <c r="AY76">
        <v>36.700000000000003</v>
      </c>
      <c r="AZ76">
        <v>63.11</v>
      </c>
      <c r="BA76">
        <v>64.319999999999993</v>
      </c>
      <c r="BB76">
        <v>0</v>
      </c>
      <c r="BC76">
        <v>4.84</v>
      </c>
      <c r="BD76">
        <v>21.27</v>
      </c>
      <c r="BE76">
        <v>20.309999999999999</v>
      </c>
      <c r="BF76">
        <v>78.34</v>
      </c>
      <c r="BG76">
        <v>255.26</v>
      </c>
      <c r="BH76">
        <v>23.7</v>
      </c>
      <c r="BI76">
        <v>0</v>
      </c>
      <c r="BJ76">
        <v>113.95</v>
      </c>
      <c r="BK76">
        <v>62.87</v>
      </c>
      <c r="BL76">
        <v>0</v>
      </c>
      <c r="BM76">
        <v>0</v>
      </c>
      <c r="BN76">
        <v>34.65</v>
      </c>
    </row>
    <row r="77" spans="7:66">
      <c r="G77" t="s">
        <v>119</v>
      </c>
      <c r="H77" s="73">
        <v>661.17</v>
      </c>
      <c r="I77" s="46">
        <v>242.01</v>
      </c>
      <c r="J77" s="46">
        <v>210.07</v>
      </c>
      <c r="K77" s="46">
        <v>69.64</v>
      </c>
      <c r="L77" s="46">
        <v>4.84</v>
      </c>
      <c r="M77" s="74">
        <v>0</v>
      </c>
      <c r="N77" s="73">
        <v>0</v>
      </c>
      <c r="O77" s="46">
        <v>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3.9</v>
      </c>
      <c r="Z77">
        <v>0</v>
      </c>
      <c r="AA77">
        <v>1.67</v>
      </c>
      <c r="AB77">
        <v>50</v>
      </c>
      <c r="AC77">
        <v>36.49</v>
      </c>
      <c r="AD77">
        <v>48.36</v>
      </c>
      <c r="AE77">
        <v>62.87</v>
      </c>
      <c r="AF77">
        <v>0.97</v>
      </c>
      <c r="AG77">
        <v>0.52</v>
      </c>
      <c r="AH77">
        <v>6.77</v>
      </c>
      <c r="AI77">
        <v>0.98</v>
      </c>
      <c r="AJ77">
        <v>0</v>
      </c>
      <c r="AK77">
        <v>0.98</v>
      </c>
      <c r="AL77">
        <v>0.92</v>
      </c>
      <c r="AM77">
        <v>1.02</v>
      </c>
      <c r="AN77">
        <v>0.37</v>
      </c>
      <c r="AO77">
        <v>48.36</v>
      </c>
      <c r="AP77">
        <v>24.18</v>
      </c>
      <c r="AQ77">
        <v>0.68</v>
      </c>
      <c r="AR77">
        <v>12.71</v>
      </c>
      <c r="AS77">
        <v>0.61</v>
      </c>
      <c r="AT77">
        <v>0.61</v>
      </c>
      <c r="AU77">
        <v>23.21</v>
      </c>
      <c r="AV77">
        <v>0</v>
      </c>
      <c r="AW77">
        <v>85.08</v>
      </c>
      <c r="AX77">
        <v>15.05</v>
      </c>
      <c r="AY77">
        <v>36.700000000000003</v>
      </c>
      <c r="AZ77">
        <v>63.11</v>
      </c>
      <c r="BA77">
        <v>64.319999999999993</v>
      </c>
      <c r="BB77">
        <v>0</v>
      </c>
      <c r="BC77">
        <v>4.84</v>
      </c>
      <c r="BD77">
        <v>21.27</v>
      </c>
      <c r="BE77">
        <v>20.309999999999999</v>
      </c>
      <c r="BF77">
        <v>78.34</v>
      </c>
      <c r="BG77">
        <v>255.26</v>
      </c>
      <c r="BH77">
        <v>23.7</v>
      </c>
      <c r="BI77">
        <v>0</v>
      </c>
      <c r="BJ77">
        <v>146.05000000000001</v>
      </c>
      <c r="BK77">
        <v>62.87</v>
      </c>
      <c r="BL77">
        <v>0</v>
      </c>
      <c r="BM77">
        <v>0</v>
      </c>
      <c r="BN77">
        <v>34.65</v>
      </c>
    </row>
    <row r="78" spans="7:66">
      <c r="G78" t="s">
        <v>120</v>
      </c>
      <c r="H78" s="73">
        <v>672.39</v>
      </c>
      <c r="I78" s="46">
        <v>240.76</v>
      </c>
      <c r="J78" s="46">
        <v>210.07</v>
      </c>
      <c r="K78" s="46">
        <v>69.64</v>
      </c>
      <c r="L78" s="46">
        <v>4.84</v>
      </c>
      <c r="M78" s="74">
        <v>0</v>
      </c>
      <c r="N78" s="73">
        <v>0</v>
      </c>
      <c r="O78" s="46">
        <v>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0.97</v>
      </c>
      <c r="Z78">
        <v>0</v>
      </c>
      <c r="AA78">
        <v>0.42</v>
      </c>
      <c r="AB78">
        <v>50</v>
      </c>
      <c r="AC78">
        <v>36.49</v>
      </c>
      <c r="AD78">
        <v>48.36</v>
      </c>
      <c r="AE78">
        <v>62.87</v>
      </c>
      <c r="AF78">
        <v>0.97</v>
      </c>
      <c r="AG78">
        <v>0.52</v>
      </c>
      <c r="AH78">
        <v>6.77</v>
      </c>
      <c r="AI78">
        <v>0.98</v>
      </c>
      <c r="AJ78">
        <v>0</v>
      </c>
      <c r="AK78">
        <v>0.98</v>
      </c>
      <c r="AL78">
        <v>0.92</v>
      </c>
      <c r="AM78">
        <v>1.02</v>
      </c>
      <c r="AN78">
        <v>0.37</v>
      </c>
      <c r="AO78">
        <v>48.36</v>
      </c>
      <c r="AP78">
        <v>24.18</v>
      </c>
      <c r="AQ78">
        <v>0.68</v>
      </c>
      <c r="AR78">
        <v>12.71</v>
      </c>
      <c r="AS78">
        <v>0.61</v>
      </c>
      <c r="AT78">
        <v>0.61</v>
      </c>
      <c r="AU78">
        <v>23.21</v>
      </c>
      <c r="AV78">
        <v>0</v>
      </c>
      <c r="AW78">
        <v>85.08</v>
      </c>
      <c r="AX78">
        <v>15.05</v>
      </c>
      <c r="AY78">
        <v>50.85</v>
      </c>
      <c r="AZ78">
        <v>63.11</v>
      </c>
      <c r="BA78">
        <v>64.319999999999993</v>
      </c>
      <c r="BB78">
        <v>0</v>
      </c>
      <c r="BC78">
        <v>4.84</v>
      </c>
      <c r="BD78">
        <v>21.27</v>
      </c>
      <c r="BE78">
        <v>20.309999999999999</v>
      </c>
      <c r="BF78">
        <v>78.34</v>
      </c>
      <c r="BG78">
        <v>255.26</v>
      </c>
      <c r="BH78">
        <v>23.7</v>
      </c>
      <c r="BI78">
        <v>0</v>
      </c>
      <c r="BJ78">
        <v>146.05000000000001</v>
      </c>
      <c r="BK78">
        <v>62.87</v>
      </c>
      <c r="BL78">
        <v>0</v>
      </c>
      <c r="BM78">
        <v>0</v>
      </c>
      <c r="BN78">
        <v>34.65</v>
      </c>
    </row>
    <row r="79" spans="7:66">
      <c r="G79" t="s">
        <v>121</v>
      </c>
      <c r="H79" s="73">
        <v>675.74</v>
      </c>
      <c r="I79" s="46">
        <v>242.18</v>
      </c>
      <c r="J79" s="46">
        <v>210.17000000000002</v>
      </c>
      <c r="K79" s="46">
        <v>69.64</v>
      </c>
      <c r="L79" s="46">
        <v>4.84</v>
      </c>
      <c r="M79" s="74">
        <v>0</v>
      </c>
      <c r="N79" s="73">
        <v>0</v>
      </c>
      <c r="O79" s="46">
        <v>130</v>
      </c>
      <c r="P79" s="46">
        <v>0</v>
      </c>
      <c r="Q79" s="46">
        <v>0</v>
      </c>
      <c r="R79" s="46">
        <v>0</v>
      </c>
      <c r="S79" s="74">
        <v>0</v>
      </c>
      <c r="W79">
        <v>50</v>
      </c>
      <c r="X79">
        <v>0</v>
      </c>
      <c r="Y79">
        <v>4.2699999999999996</v>
      </c>
      <c r="Z79">
        <v>0</v>
      </c>
      <c r="AA79">
        <v>1.84</v>
      </c>
      <c r="AB79">
        <v>80</v>
      </c>
      <c r="AC79">
        <v>36.49</v>
      </c>
      <c r="AD79">
        <v>48.36</v>
      </c>
      <c r="AE79">
        <v>62.87</v>
      </c>
      <c r="AF79">
        <v>0.97</v>
      </c>
      <c r="AG79">
        <v>0.52</v>
      </c>
      <c r="AH79">
        <v>6.77</v>
      </c>
      <c r="AI79">
        <v>0.98</v>
      </c>
      <c r="AJ79">
        <v>0</v>
      </c>
      <c r="AK79">
        <v>0.98</v>
      </c>
      <c r="AL79">
        <v>0.92</v>
      </c>
      <c r="AM79">
        <v>1.02</v>
      </c>
      <c r="AN79">
        <v>0.37</v>
      </c>
      <c r="AO79">
        <v>48.36</v>
      </c>
      <c r="AP79">
        <v>24.18</v>
      </c>
      <c r="AQ79">
        <v>0.73</v>
      </c>
      <c r="AR79">
        <v>12.71</v>
      </c>
      <c r="AS79">
        <v>0.61</v>
      </c>
      <c r="AT79">
        <v>0.61</v>
      </c>
      <c r="AU79">
        <v>23.21</v>
      </c>
      <c r="AV79">
        <v>0</v>
      </c>
      <c r="AW79">
        <v>85.08</v>
      </c>
      <c r="AX79">
        <v>15.15</v>
      </c>
      <c r="AY79">
        <v>50.85</v>
      </c>
      <c r="AZ79">
        <v>63.11</v>
      </c>
      <c r="BA79">
        <v>64.319999999999993</v>
      </c>
      <c r="BB79">
        <v>0</v>
      </c>
      <c r="BC79">
        <v>4.84</v>
      </c>
      <c r="BD79">
        <v>21.27</v>
      </c>
      <c r="BE79">
        <v>20.309999999999999</v>
      </c>
      <c r="BF79">
        <v>78.34</v>
      </c>
      <c r="BG79">
        <v>255.26</v>
      </c>
      <c r="BH79">
        <v>23.7</v>
      </c>
      <c r="BI79">
        <v>0</v>
      </c>
      <c r="BJ79">
        <v>146.05000000000001</v>
      </c>
      <c r="BK79">
        <v>62.87</v>
      </c>
      <c r="BL79">
        <v>0</v>
      </c>
      <c r="BM79">
        <v>0</v>
      </c>
      <c r="BN79">
        <v>34.65</v>
      </c>
    </row>
    <row r="80" spans="7:66">
      <c r="G80" t="s">
        <v>122</v>
      </c>
      <c r="H80" s="73">
        <v>673.17</v>
      </c>
      <c r="I80" s="46">
        <v>241.06</v>
      </c>
      <c r="J80" s="46">
        <v>210.17000000000002</v>
      </c>
      <c r="K80" s="46">
        <v>69.64</v>
      </c>
      <c r="L80" s="46">
        <v>4.84</v>
      </c>
      <c r="M80" s="74">
        <v>0</v>
      </c>
      <c r="N80" s="73">
        <v>0</v>
      </c>
      <c r="O80" s="46">
        <v>130</v>
      </c>
      <c r="P80" s="46">
        <v>0</v>
      </c>
      <c r="Q80" s="46">
        <v>0</v>
      </c>
      <c r="R80" s="46">
        <v>0</v>
      </c>
      <c r="S80" s="74">
        <v>0</v>
      </c>
      <c r="W80">
        <v>50</v>
      </c>
      <c r="X80">
        <v>0</v>
      </c>
      <c r="Y80">
        <v>1.7</v>
      </c>
      <c r="Z80">
        <v>0</v>
      </c>
      <c r="AA80">
        <v>0.72</v>
      </c>
      <c r="AB80">
        <v>80</v>
      </c>
      <c r="AC80">
        <v>36.49</v>
      </c>
      <c r="AD80">
        <v>48.36</v>
      </c>
      <c r="AE80">
        <v>62.87</v>
      </c>
      <c r="AF80">
        <v>0.97</v>
      </c>
      <c r="AG80">
        <v>0.52</v>
      </c>
      <c r="AH80">
        <v>6.77</v>
      </c>
      <c r="AI80">
        <v>0.98</v>
      </c>
      <c r="AJ80">
        <v>0</v>
      </c>
      <c r="AK80">
        <v>0.98</v>
      </c>
      <c r="AL80">
        <v>0.92</v>
      </c>
      <c r="AM80">
        <v>1.02</v>
      </c>
      <c r="AN80">
        <v>0.37</v>
      </c>
      <c r="AO80">
        <v>48.36</v>
      </c>
      <c r="AP80">
        <v>24.18</v>
      </c>
      <c r="AQ80">
        <v>0.73</v>
      </c>
      <c r="AR80">
        <v>12.71</v>
      </c>
      <c r="AS80">
        <v>0.61</v>
      </c>
      <c r="AT80">
        <v>0.61</v>
      </c>
      <c r="AU80">
        <v>23.21</v>
      </c>
      <c r="AV80">
        <v>0</v>
      </c>
      <c r="AW80">
        <v>85.08</v>
      </c>
      <c r="AX80">
        <v>15.15</v>
      </c>
      <c r="AY80">
        <v>50.85</v>
      </c>
      <c r="AZ80">
        <v>63.11</v>
      </c>
      <c r="BA80">
        <v>64.319999999999993</v>
      </c>
      <c r="BB80">
        <v>0</v>
      </c>
      <c r="BC80">
        <v>4.84</v>
      </c>
      <c r="BD80">
        <v>21.27</v>
      </c>
      <c r="BE80">
        <v>20.309999999999999</v>
      </c>
      <c r="BF80">
        <v>78.34</v>
      </c>
      <c r="BG80">
        <v>255.26</v>
      </c>
      <c r="BH80">
        <v>23.7</v>
      </c>
      <c r="BI80">
        <v>0</v>
      </c>
      <c r="BJ80">
        <v>146.05000000000001</v>
      </c>
      <c r="BK80">
        <v>62.87</v>
      </c>
      <c r="BL80">
        <v>0</v>
      </c>
      <c r="BM80">
        <v>0</v>
      </c>
      <c r="BN80">
        <v>34.65</v>
      </c>
    </row>
    <row r="81" spans="7:66">
      <c r="G81" t="s">
        <v>123</v>
      </c>
      <c r="H81" s="73">
        <v>671.75</v>
      </c>
      <c r="I81" s="46">
        <v>240.47000000000003</v>
      </c>
      <c r="J81" s="46">
        <v>210.17000000000002</v>
      </c>
      <c r="K81" s="46">
        <v>69.64</v>
      </c>
      <c r="L81" s="46">
        <v>4.84</v>
      </c>
      <c r="M81" s="74">
        <v>0</v>
      </c>
      <c r="N81" s="73">
        <v>0</v>
      </c>
      <c r="O81" s="46">
        <v>130</v>
      </c>
      <c r="P81" s="46">
        <v>0</v>
      </c>
      <c r="Q81" s="46">
        <v>0</v>
      </c>
      <c r="R81" s="46">
        <v>0</v>
      </c>
      <c r="S81" s="74">
        <v>0</v>
      </c>
      <c r="W81">
        <v>50</v>
      </c>
      <c r="X81">
        <v>0</v>
      </c>
      <c r="Y81">
        <v>0.28000000000000003</v>
      </c>
      <c r="Z81">
        <v>0</v>
      </c>
      <c r="AA81">
        <v>0.13</v>
      </c>
      <c r="AB81">
        <v>80</v>
      </c>
      <c r="AC81">
        <v>36.49</v>
      </c>
      <c r="AD81">
        <v>48.36</v>
      </c>
      <c r="AE81">
        <v>62.87</v>
      </c>
      <c r="AF81">
        <v>0.97</v>
      </c>
      <c r="AG81">
        <v>0.52</v>
      </c>
      <c r="AH81">
        <v>6.77</v>
      </c>
      <c r="AI81">
        <v>0.98</v>
      </c>
      <c r="AJ81">
        <v>0</v>
      </c>
      <c r="AK81">
        <v>0.98</v>
      </c>
      <c r="AL81">
        <v>0.92</v>
      </c>
      <c r="AM81">
        <v>1.02</v>
      </c>
      <c r="AN81">
        <v>0.37</v>
      </c>
      <c r="AO81">
        <v>48.36</v>
      </c>
      <c r="AP81">
        <v>24.18</v>
      </c>
      <c r="AQ81">
        <v>0.73</v>
      </c>
      <c r="AR81">
        <v>12.71</v>
      </c>
      <c r="AS81">
        <v>0.61</v>
      </c>
      <c r="AT81">
        <v>0.61</v>
      </c>
      <c r="AU81">
        <v>23.21</v>
      </c>
      <c r="AV81">
        <v>0</v>
      </c>
      <c r="AW81">
        <v>85.08</v>
      </c>
      <c r="AX81">
        <v>15.15</v>
      </c>
      <c r="AY81">
        <v>50.85</v>
      </c>
      <c r="AZ81">
        <v>63.11</v>
      </c>
      <c r="BA81">
        <v>64.319999999999993</v>
      </c>
      <c r="BB81">
        <v>0</v>
      </c>
      <c r="BC81">
        <v>4.84</v>
      </c>
      <c r="BD81">
        <v>21.27</v>
      </c>
      <c r="BE81">
        <v>20.309999999999999</v>
      </c>
      <c r="BF81">
        <v>78.34</v>
      </c>
      <c r="BG81">
        <v>255.26</v>
      </c>
      <c r="BH81">
        <v>23.7</v>
      </c>
      <c r="BI81">
        <v>0</v>
      </c>
      <c r="BJ81">
        <v>146.05000000000001</v>
      </c>
      <c r="BK81">
        <v>62.87</v>
      </c>
      <c r="BL81">
        <v>0</v>
      </c>
      <c r="BM81">
        <v>0</v>
      </c>
      <c r="BN81">
        <v>34.65</v>
      </c>
    </row>
    <row r="82" spans="7:66">
      <c r="G82" t="s">
        <v>124</v>
      </c>
      <c r="H82" s="73">
        <v>671.47</v>
      </c>
      <c r="I82" s="46">
        <v>240.33999999999997</v>
      </c>
      <c r="J82" s="46">
        <v>210.17000000000002</v>
      </c>
      <c r="K82" s="46">
        <v>69.64</v>
      </c>
      <c r="L82" s="46">
        <v>4.84</v>
      </c>
      <c r="M82" s="74">
        <v>0</v>
      </c>
      <c r="N82" s="73">
        <v>0</v>
      </c>
      <c r="O82" s="46">
        <v>130</v>
      </c>
      <c r="P82" s="46">
        <v>0</v>
      </c>
      <c r="Q82" s="46">
        <v>0</v>
      </c>
      <c r="R82" s="46">
        <v>0</v>
      </c>
      <c r="S82" s="74">
        <v>0</v>
      </c>
      <c r="W82">
        <v>50</v>
      </c>
      <c r="X82">
        <v>0</v>
      </c>
      <c r="Y82">
        <v>0</v>
      </c>
      <c r="Z82">
        <v>0</v>
      </c>
      <c r="AA82">
        <v>0</v>
      </c>
      <c r="AB82">
        <v>80</v>
      </c>
      <c r="AC82">
        <v>36.49</v>
      </c>
      <c r="AD82">
        <v>48.36</v>
      </c>
      <c r="AE82">
        <v>62.87</v>
      </c>
      <c r="AF82">
        <v>0.97</v>
      </c>
      <c r="AG82">
        <v>0.52</v>
      </c>
      <c r="AH82">
        <v>6.77</v>
      </c>
      <c r="AI82">
        <v>0.98</v>
      </c>
      <c r="AJ82">
        <v>0</v>
      </c>
      <c r="AK82">
        <v>0.98</v>
      </c>
      <c r="AL82">
        <v>0.92</v>
      </c>
      <c r="AM82">
        <v>1.02</v>
      </c>
      <c r="AN82">
        <v>0.37</v>
      </c>
      <c r="AO82">
        <v>48.36</v>
      </c>
      <c r="AP82">
        <v>24.18</v>
      </c>
      <c r="AQ82">
        <v>0.73</v>
      </c>
      <c r="AR82">
        <v>12.71</v>
      </c>
      <c r="AS82">
        <v>0.61</v>
      </c>
      <c r="AT82">
        <v>0.61</v>
      </c>
      <c r="AU82">
        <v>23.21</v>
      </c>
      <c r="AV82">
        <v>0</v>
      </c>
      <c r="AW82">
        <v>85.08</v>
      </c>
      <c r="AX82">
        <v>15.15</v>
      </c>
      <c r="AY82">
        <v>50.85</v>
      </c>
      <c r="AZ82">
        <v>63.11</v>
      </c>
      <c r="BA82">
        <v>64.319999999999993</v>
      </c>
      <c r="BB82">
        <v>0</v>
      </c>
      <c r="BC82">
        <v>4.84</v>
      </c>
      <c r="BD82">
        <v>21.27</v>
      </c>
      <c r="BE82">
        <v>20.309999999999999</v>
      </c>
      <c r="BF82">
        <v>78.34</v>
      </c>
      <c r="BG82">
        <v>255.26</v>
      </c>
      <c r="BH82">
        <v>23.7</v>
      </c>
      <c r="BI82">
        <v>0</v>
      </c>
      <c r="BJ82">
        <v>146.05000000000001</v>
      </c>
      <c r="BK82">
        <v>62.87</v>
      </c>
      <c r="BL82">
        <v>0</v>
      </c>
      <c r="BM82">
        <v>0</v>
      </c>
      <c r="BN82">
        <v>34.65</v>
      </c>
    </row>
    <row r="83" spans="7:66">
      <c r="G83" t="s">
        <v>125</v>
      </c>
      <c r="H83" s="73">
        <v>670.39</v>
      </c>
      <c r="I83" s="46">
        <v>240.29000000000002</v>
      </c>
      <c r="J83" s="46">
        <v>210.25</v>
      </c>
      <c r="K83" s="46">
        <v>69.64</v>
      </c>
      <c r="L83" s="46">
        <v>4.84</v>
      </c>
      <c r="M83" s="74">
        <v>0</v>
      </c>
      <c r="N83" s="73">
        <v>0</v>
      </c>
      <c r="O83" s="46">
        <v>130</v>
      </c>
      <c r="P83" s="46">
        <v>0</v>
      </c>
      <c r="Q83" s="46">
        <v>0</v>
      </c>
      <c r="R83" s="46">
        <v>0</v>
      </c>
      <c r="S83" s="74">
        <v>0</v>
      </c>
      <c r="W83">
        <v>50</v>
      </c>
      <c r="X83">
        <v>0</v>
      </c>
      <c r="Y83">
        <v>0</v>
      </c>
      <c r="Z83">
        <v>0</v>
      </c>
      <c r="AA83">
        <v>0</v>
      </c>
      <c r="AB83">
        <v>80</v>
      </c>
      <c r="AC83">
        <v>36.49</v>
      </c>
      <c r="AD83">
        <v>48.36</v>
      </c>
      <c r="AE83">
        <v>62.87</v>
      </c>
      <c r="AF83">
        <v>0.92</v>
      </c>
      <c r="AG83">
        <v>0.52</v>
      </c>
      <c r="AH83">
        <v>6.77</v>
      </c>
      <c r="AI83">
        <v>0.93</v>
      </c>
      <c r="AJ83">
        <v>0</v>
      </c>
      <c r="AK83">
        <v>0.93</v>
      </c>
      <c r="AL83">
        <v>0.92</v>
      </c>
      <c r="AM83">
        <v>1.02</v>
      </c>
      <c r="AN83">
        <v>0.37</v>
      </c>
      <c r="AO83">
        <v>48.36</v>
      </c>
      <c r="AP83">
        <v>24.18</v>
      </c>
      <c r="AQ83">
        <v>0.77</v>
      </c>
      <c r="AR83">
        <v>12.71</v>
      </c>
      <c r="AS83">
        <v>0.61</v>
      </c>
      <c r="AT83">
        <v>0.61</v>
      </c>
      <c r="AU83">
        <v>23.21</v>
      </c>
      <c r="AV83">
        <v>0</v>
      </c>
      <c r="AW83">
        <v>85.08</v>
      </c>
      <c r="AX83">
        <v>15.23</v>
      </c>
      <c r="AY83">
        <v>50.85</v>
      </c>
      <c r="AZ83">
        <v>63.11</v>
      </c>
      <c r="BA83">
        <v>64.319999999999993</v>
      </c>
      <c r="BB83">
        <v>0</v>
      </c>
      <c r="BC83">
        <v>4.84</v>
      </c>
      <c r="BD83">
        <v>21.27</v>
      </c>
      <c r="BE83">
        <v>20.309999999999999</v>
      </c>
      <c r="BF83">
        <v>78.34</v>
      </c>
      <c r="BG83">
        <v>255.26</v>
      </c>
      <c r="BH83">
        <v>23.7</v>
      </c>
      <c r="BI83">
        <v>0</v>
      </c>
      <c r="BJ83">
        <v>146.05000000000001</v>
      </c>
      <c r="BK83">
        <v>62.87</v>
      </c>
      <c r="BL83">
        <v>0</v>
      </c>
      <c r="BM83">
        <v>0</v>
      </c>
      <c r="BN83">
        <v>33.630000000000003</v>
      </c>
    </row>
    <row r="84" spans="7:66">
      <c r="G84" t="s">
        <v>126</v>
      </c>
      <c r="H84" s="73">
        <v>670.39</v>
      </c>
      <c r="I84" s="46">
        <v>240.29000000000002</v>
      </c>
      <c r="J84" s="46">
        <v>210.25</v>
      </c>
      <c r="K84" s="46">
        <v>69.64</v>
      </c>
      <c r="L84" s="46">
        <v>4.84</v>
      </c>
      <c r="M84" s="74">
        <v>0</v>
      </c>
      <c r="N84" s="73">
        <v>0</v>
      </c>
      <c r="O84" s="46">
        <v>130</v>
      </c>
      <c r="P84" s="46">
        <v>0</v>
      </c>
      <c r="Q84" s="46">
        <v>0</v>
      </c>
      <c r="R84" s="46">
        <v>0</v>
      </c>
      <c r="S84" s="74">
        <v>0</v>
      </c>
      <c r="W84">
        <v>50</v>
      </c>
      <c r="X84">
        <v>0</v>
      </c>
      <c r="Y84">
        <v>0</v>
      </c>
      <c r="Z84">
        <v>0</v>
      </c>
      <c r="AA84">
        <v>0</v>
      </c>
      <c r="AB84">
        <v>80</v>
      </c>
      <c r="AC84">
        <v>36.49</v>
      </c>
      <c r="AD84">
        <v>48.36</v>
      </c>
      <c r="AE84">
        <v>62.87</v>
      </c>
      <c r="AF84">
        <v>0.92</v>
      </c>
      <c r="AG84">
        <v>0.52</v>
      </c>
      <c r="AH84">
        <v>6.77</v>
      </c>
      <c r="AI84">
        <v>0.93</v>
      </c>
      <c r="AJ84">
        <v>0</v>
      </c>
      <c r="AK84">
        <v>0.93</v>
      </c>
      <c r="AL84">
        <v>0.92</v>
      </c>
      <c r="AM84">
        <v>1.02</v>
      </c>
      <c r="AN84">
        <v>0.37</v>
      </c>
      <c r="AO84">
        <v>48.36</v>
      </c>
      <c r="AP84">
        <v>24.18</v>
      </c>
      <c r="AQ84">
        <v>0.77</v>
      </c>
      <c r="AR84">
        <v>12.71</v>
      </c>
      <c r="AS84">
        <v>0.61</v>
      </c>
      <c r="AT84">
        <v>0.61</v>
      </c>
      <c r="AU84">
        <v>23.21</v>
      </c>
      <c r="AV84">
        <v>0</v>
      </c>
      <c r="AW84">
        <v>85.08</v>
      </c>
      <c r="AX84">
        <v>15.23</v>
      </c>
      <c r="AY84">
        <v>50.85</v>
      </c>
      <c r="AZ84">
        <v>63.11</v>
      </c>
      <c r="BA84">
        <v>64.319999999999993</v>
      </c>
      <c r="BB84">
        <v>0</v>
      </c>
      <c r="BC84">
        <v>4.84</v>
      </c>
      <c r="BD84">
        <v>21.27</v>
      </c>
      <c r="BE84">
        <v>20.309999999999999</v>
      </c>
      <c r="BF84">
        <v>78.34</v>
      </c>
      <c r="BG84">
        <v>255.26</v>
      </c>
      <c r="BH84">
        <v>23.7</v>
      </c>
      <c r="BI84">
        <v>0</v>
      </c>
      <c r="BJ84">
        <v>146.05000000000001</v>
      </c>
      <c r="BK84">
        <v>62.87</v>
      </c>
      <c r="BL84">
        <v>0</v>
      </c>
      <c r="BM84">
        <v>0</v>
      </c>
      <c r="BN84">
        <v>33.630000000000003</v>
      </c>
    </row>
    <row r="85" spans="7:66">
      <c r="G85" t="s">
        <v>127</v>
      </c>
      <c r="H85" s="73">
        <v>670.39</v>
      </c>
      <c r="I85" s="46">
        <v>240.29000000000002</v>
      </c>
      <c r="J85" s="46">
        <v>191.67000000000002</v>
      </c>
      <c r="K85" s="46">
        <v>69.64</v>
      </c>
      <c r="L85" s="46">
        <v>4.84</v>
      </c>
      <c r="M85" s="74">
        <v>0</v>
      </c>
      <c r="N85" s="73">
        <v>0</v>
      </c>
      <c r="O85" s="46">
        <v>130</v>
      </c>
      <c r="P85" s="46">
        <v>0</v>
      </c>
      <c r="Q85" s="46">
        <v>0</v>
      </c>
      <c r="R85" s="46">
        <v>0</v>
      </c>
      <c r="S85" s="74">
        <v>0</v>
      </c>
      <c r="W85">
        <v>50</v>
      </c>
      <c r="X85">
        <v>0</v>
      </c>
      <c r="Y85">
        <v>0</v>
      </c>
      <c r="Z85">
        <v>0</v>
      </c>
      <c r="AA85">
        <v>0</v>
      </c>
      <c r="AB85">
        <v>80</v>
      </c>
      <c r="AC85">
        <v>36.49</v>
      </c>
      <c r="AD85">
        <v>48.36</v>
      </c>
      <c r="AE85">
        <v>62.87</v>
      </c>
      <c r="AF85">
        <v>0.92</v>
      </c>
      <c r="AG85">
        <v>0.52</v>
      </c>
      <c r="AH85">
        <v>6.77</v>
      </c>
      <c r="AI85">
        <v>0.93</v>
      </c>
      <c r="AJ85">
        <v>0</v>
      </c>
      <c r="AK85">
        <v>0.93</v>
      </c>
      <c r="AL85">
        <v>0.92</v>
      </c>
      <c r="AM85">
        <v>1.02</v>
      </c>
      <c r="AN85">
        <v>0.37</v>
      </c>
      <c r="AO85">
        <v>48.36</v>
      </c>
      <c r="AP85">
        <v>24.18</v>
      </c>
      <c r="AQ85">
        <v>0.77</v>
      </c>
      <c r="AR85">
        <v>12.71</v>
      </c>
      <c r="AS85">
        <v>0.61</v>
      </c>
      <c r="AT85">
        <v>0.61</v>
      </c>
      <c r="AU85">
        <v>23.21</v>
      </c>
      <c r="AV85">
        <v>0</v>
      </c>
      <c r="AW85">
        <v>85.08</v>
      </c>
      <c r="AX85">
        <v>15.23</v>
      </c>
      <c r="AY85">
        <v>50.85</v>
      </c>
      <c r="AZ85">
        <v>63.11</v>
      </c>
      <c r="BA85">
        <v>64.319999999999993</v>
      </c>
      <c r="BB85">
        <v>0</v>
      </c>
      <c r="BC85">
        <v>4.84</v>
      </c>
      <c r="BD85">
        <v>21.27</v>
      </c>
      <c r="BE85">
        <v>20.309999999999999</v>
      </c>
      <c r="BF85">
        <v>78.34</v>
      </c>
      <c r="BG85">
        <v>255.26</v>
      </c>
      <c r="BH85">
        <v>23.7</v>
      </c>
      <c r="BI85">
        <v>0</v>
      </c>
      <c r="BJ85">
        <v>127.47</v>
      </c>
      <c r="BK85">
        <v>62.87</v>
      </c>
      <c r="BL85">
        <v>0</v>
      </c>
      <c r="BM85">
        <v>0</v>
      </c>
      <c r="BN85">
        <v>33.630000000000003</v>
      </c>
    </row>
    <row r="86" spans="7:66">
      <c r="G86" t="s">
        <v>128</v>
      </c>
      <c r="H86" s="73">
        <v>670.39</v>
      </c>
      <c r="I86" s="46">
        <v>240.29000000000002</v>
      </c>
      <c r="J86" s="46">
        <v>178.15</v>
      </c>
      <c r="K86" s="46">
        <v>69.64</v>
      </c>
      <c r="L86" s="46">
        <v>4.84</v>
      </c>
      <c r="M86" s="74">
        <v>0</v>
      </c>
      <c r="N86" s="73">
        <v>0</v>
      </c>
      <c r="O86" s="46">
        <v>130</v>
      </c>
      <c r="P86" s="46">
        <v>0</v>
      </c>
      <c r="Q86" s="46">
        <v>0</v>
      </c>
      <c r="R86" s="46">
        <v>0</v>
      </c>
      <c r="S86" s="74">
        <v>0</v>
      </c>
      <c r="W86">
        <v>50</v>
      </c>
      <c r="X86">
        <v>0</v>
      </c>
      <c r="Y86">
        <v>0</v>
      </c>
      <c r="Z86">
        <v>0</v>
      </c>
      <c r="AA86">
        <v>0</v>
      </c>
      <c r="AB86">
        <v>80</v>
      </c>
      <c r="AC86">
        <v>36.49</v>
      </c>
      <c r="AD86">
        <v>48.36</v>
      </c>
      <c r="AE86">
        <v>62.87</v>
      </c>
      <c r="AF86">
        <v>0.92</v>
      </c>
      <c r="AG86">
        <v>0.52</v>
      </c>
      <c r="AH86">
        <v>6.77</v>
      </c>
      <c r="AI86">
        <v>0.93</v>
      </c>
      <c r="AJ86">
        <v>0</v>
      </c>
      <c r="AK86">
        <v>0.93</v>
      </c>
      <c r="AL86">
        <v>0.92</v>
      </c>
      <c r="AM86">
        <v>1.02</v>
      </c>
      <c r="AN86">
        <v>0.37</v>
      </c>
      <c r="AO86">
        <v>48.36</v>
      </c>
      <c r="AP86">
        <v>24.18</v>
      </c>
      <c r="AQ86">
        <v>0.77</v>
      </c>
      <c r="AR86">
        <v>12.71</v>
      </c>
      <c r="AS86">
        <v>0.61</v>
      </c>
      <c r="AT86">
        <v>0.61</v>
      </c>
      <c r="AU86">
        <v>23.21</v>
      </c>
      <c r="AV86">
        <v>0</v>
      </c>
      <c r="AW86">
        <v>85.08</v>
      </c>
      <c r="AX86">
        <v>15.23</v>
      </c>
      <c r="AY86">
        <v>50.85</v>
      </c>
      <c r="AZ86">
        <v>63.11</v>
      </c>
      <c r="BA86">
        <v>64.319999999999993</v>
      </c>
      <c r="BB86">
        <v>0</v>
      </c>
      <c r="BC86">
        <v>4.84</v>
      </c>
      <c r="BD86">
        <v>21.27</v>
      </c>
      <c r="BE86">
        <v>20.309999999999999</v>
      </c>
      <c r="BF86">
        <v>78.34</v>
      </c>
      <c r="BG86">
        <v>255.26</v>
      </c>
      <c r="BH86">
        <v>23.7</v>
      </c>
      <c r="BI86">
        <v>0</v>
      </c>
      <c r="BJ86">
        <v>113.95</v>
      </c>
      <c r="BK86">
        <v>62.87</v>
      </c>
      <c r="BL86">
        <v>0</v>
      </c>
      <c r="BM86">
        <v>0</v>
      </c>
      <c r="BN86">
        <v>33.630000000000003</v>
      </c>
    </row>
    <row r="87" spans="7:66">
      <c r="G87" t="s">
        <v>129</v>
      </c>
      <c r="H87" s="73">
        <v>656.24</v>
      </c>
      <c r="I87" s="46">
        <v>283.81</v>
      </c>
      <c r="J87" s="46">
        <v>133.17000000000002</v>
      </c>
      <c r="K87" s="46">
        <v>69.64</v>
      </c>
      <c r="L87" s="46">
        <v>4.84</v>
      </c>
      <c r="M87" s="74">
        <v>0</v>
      </c>
      <c r="N87" s="73">
        <v>0</v>
      </c>
      <c r="O87" s="46">
        <v>130</v>
      </c>
      <c r="P87" s="46">
        <v>0</v>
      </c>
      <c r="Q87" s="46">
        <v>0</v>
      </c>
      <c r="R87" s="46">
        <v>0</v>
      </c>
      <c r="S87" s="74">
        <v>0</v>
      </c>
      <c r="W87">
        <v>50</v>
      </c>
      <c r="X87">
        <v>0</v>
      </c>
      <c r="Y87">
        <v>0</v>
      </c>
      <c r="Z87">
        <v>0</v>
      </c>
      <c r="AA87">
        <v>0</v>
      </c>
      <c r="AB87">
        <v>80</v>
      </c>
      <c r="AC87">
        <v>36.49</v>
      </c>
      <c r="AD87">
        <v>91.88</v>
      </c>
      <c r="AE87">
        <v>62.87</v>
      </c>
      <c r="AF87">
        <v>0.92</v>
      </c>
      <c r="AG87">
        <v>0.52</v>
      </c>
      <c r="AH87">
        <v>6.77</v>
      </c>
      <c r="AI87">
        <v>0.93</v>
      </c>
      <c r="AJ87">
        <v>0</v>
      </c>
      <c r="AK87">
        <v>0.93</v>
      </c>
      <c r="AL87">
        <v>0.92</v>
      </c>
      <c r="AM87">
        <v>1.02</v>
      </c>
      <c r="AN87">
        <v>0.37</v>
      </c>
      <c r="AO87">
        <v>48.36</v>
      </c>
      <c r="AP87">
        <v>24.18</v>
      </c>
      <c r="AQ87">
        <v>0.77</v>
      </c>
      <c r="AR87">
        <v>12.71</v>
      </c>
      <c r="AS87">
        <v>0.61</v>
      </c>
      <c r="AT87">
        <v>0.61</v>
      </c>
      <c r="AU87">
        <v>23.21</v>
      </c>
      <c r="AV87">
        <v>0</v>
      </c>
      <c r="AW87">
        <v>85.08</v>
      </c>
      <c r="AX87">
        <v>15.33</v>
      </c>
      <c r="AY87">
        <v>36.700000000000003</v>
      </c>
      <c r="AZ87">
        <v>63.11</v>
      </c>
      <c r="BA87">
        <v>64.319999999999993</v>
      </c>
      <c r="BB87">
        <v>0</v>
      </c>
      <c r="BC87">
        <v>4.84</v>
      </c>
      <c r="BD87">
        <v>21.27</v>
      </c>
      <c r="BE87">
        <v>20.309999999999999</v>
      </c>
      <c r="BF87">
        <v>78.34</v>
      </c>
      <c r="BG87">
        <v>255.26</v>
      </c>
      <c r="BH87">
        <v>23.7</v>
      </c>
      <c r="BI87">
        <v>0</v>
      </c>
      <c r="BJ87">
        <v>68.87</v>
      </c>
      <c r="BK87">
        <v>62.87</v>
      </c>
      <c r="BL87">
        <v>0</v>
      </c>
      <c r="BM87">
        <v>0</v>
      </c>
      <c r="BN87">
        <v>33.630000000000003</v>
      </c>
    </row>
    <row r="88" spans="7:66">
      <c r="G88" t="s">
        <v>130</v>
      </c>
      <c r="H88" s="73">
        <v>656.24</v>
      </c>
      <c r="I88" s="46">
        <v>283.81</v>
      </c>
      <c r="J88" s="46">
        <v>133.17000000000002</v>
      </c>
      <c r="K88" s="46">
        <v>69.64</v>
      </c>
      <c r="L88" s="46">
        <v>4.84</v>
      </c>
      <c r="M88" s="74">
        <v>0</v>
      </c>
      <c r="N88" s="73">
        <v>0</v>
      </c>
      <c r="O88" s="46">
        <v>130</v>
      </c>
      <c r="P88" s="46">
        <v>0</v>
      </c>
      <c r="Q88" s="46">
        <v>0</v>
      </c>
      <c r="R88" s="46">
        <v>0</v>
      </c>
      <c r="S88" s="74">
        <v>0</v>
      </c>
      <c r="W88">
        <v>50</v>
      </c>
      <c r="X88">
        <v>0</v>
      </c>
      <c r="Y88">
        <v>0</v>
      </c>
      <c r="Z88">
        <v>0</v>
      </c>
      <c r="AA88">
        <v>0</v>
      </c>
      <c r="AB88">
        <v>80</v>
      </c>
      <c r="AC88">
        <v>36.49</v>
      </c>
      <c r="AD88">
        <v>91.88</v>
      </c>
      <c r="AE88">
        <v>62.87</v>
      </c>
      <c r="AF88">
        <v>0.92</v>
      </c>
      <c r="AG88">
        <v>0.52</v>
      </c>
      <c r="AH88">
        <v>6.77</v>
      </c>
      <c r="AI88">
        <v>0.93</v>
      </c>
      <c r="AJ88">
        <v>0</v>
      </c>
      <c r="AK88">
        <v>0.93</v>
      </c>
      <c r="AL88">
        <v>0.92</v>
      </c>
      <c r="AM88">
        <v>1.02</v>
      </c>
      <c r="AN88">
        <v>0.37</v>
      </c>
      <c r="AO88">
        <v>48.36</v>
      </c>
      <c r="AP88">
        <v>24.18</v>
      </c>
      <c r="AQ88">
        <v>0.77</v>
      </c>
      <c r="AR88">
        <v>12.71</v>
      </c>
      <c r="AS88">
        <v>0.61</v>
      </c>
      <c r="AT88">
        <v>0.61</v>
      </c>
      <c r="AU88">
        <v>23.21</v>
      </c>
      <c r="AV88">
        <v>0</v>
      </c>
      <c r="AW88">
        <v>85.08</v>
      </c>
      <c r="AX88">
        <v>15.33</v>
      </c>
      <c r="AY88">
        <v>36.700000000000003</v>
      </c>
      <c r="AZ88">
        <v>63.11</v>
      </c>
      <c r="BA88">
        <v>64.319999999999993</v>
      </c>
      <c r="BB88">
        <v>0</v>
      </c>
      <c r="BC88">
        <v>4.84</v>
      </c>
      <c r="BD88">
        <v>21.27</v>
      </c>
      <c r="BE88">
        <v>20.309999999999999</v>
      </c>
      <c r="BF88">
        <v>78.34</v>
      </c>
      <c r="BG88">
        <v>255.26</v>
      </c>
      <c r="BH88">
        <v>23.7</v>
      </c>
      <c r="BI88">
        <v>0</v>
      </c>
      <c r="BJ88">
        <v>68.87</v>
      </c>
      <c r="BK88">
        <v>62.87</v>
      </c>
      <c r="BL88">
        <v>0</v>
      </c>
      <c r="BM88">
        <v>0</v>
      </c>
      <c r="BN88">
        <v>33.630000000000003</v>
      </c>
    </row>
    <row r="89" spans="7:66">
      <c r="G89" t="s">
        <v>131</v>
      </c>
      <c r="H89" s="73">
        <v>656.24</v>
      </c>
      <c r="I89" s="46">
        <v>283.81</v>
      </c>
      <c r="J89" s="46">
        <v>88.1</v>
      </c>
      <c r="K89" s="46">
        <v>69.64</v>
      </c>
      <c r="L89" s="46">
        <v>4.84</v>
      </c>
      <c r="M89" s="74">
        <v>0</v>
      </c>
      <c r="N89" s="73">
        <v>0</v>
      </c>
      <c r="O89" s="46">
        <v>130</v>
      </c>
      <c r="P89" s="46">
        <v>0</v>
      </c>
      <c r="Q89" s="46">
        <v>0</v>
      </c>
      <c r="R89" s="46">
        <v>0</v>
      </c>
      <c r="S89" s="74">
        <v>0</v>
      </c>
      <c r="W89">
        <v>50</v>
      </c>
      <c r="X89">
        <v>0</v>
      </c>
      <c r="Y89">
        <v>0</v>
      </c>
      <c r="Z89">
        <v>0</v>
      </c>
      <c r="AA89">
        <v>0</v>
      </c>
      <c r="AB89">
        <v>80</v>
      </c>
      <c r="AC89">
        <v>36.49</v>
      </c>
      <c r="AD89">
        <v>91.88</v>
      </c>
      <c r="AE89">
        <v>62.87</v>
      </c>
      <c r="AF89">
        <v>0.92</v>
      </c>
      <c r="AG89">
        <v>0.52</v>
      </c>
      <c r="AH89">
        <v>6.77</v>
      </c>
      <c r="AI89">
        <v>0.93</v>
      </c>
      <c r="AJ89">
        <v>0</v>
      </c>
      <c r="AK89">
        <v>0.93</v>
      </c>
      <c r="AL89">
        <v>0.92</v>
      </c>
      <c r="AM89">
        <v>1.02</v>
      </c>
      <c r="AN89">
        <v>0.37</v>
      </c>
      <c r="AO89">
        <v>48.36</v>
      </c>
      <c r="AP89">
        <v>24.18</v>
      </c>
      <c r="AQ89">
        <v>0.77</v>
      </c>
      <c r="AR89">
        <v>12.71</v>
      </c>
      <c r="AS89">
        <v>0.61</v>
      </c>
      <c r="AT89">
        <v>0.61</v>
      </c>
      <c r="AU89">
        <v>23.21</v>
      </c>
      <c r="AV89">
        <v>0</v>
      </c>
      <c r="AW89">
        <v>85.08</v>
      </c>
      <c r="AX89">
        <v>15.33</v>
      </c>
      <c r="AY89">
        <v>36.700000000000003</v>
      </c>
      <c r="AZ89">
        <v>63.11</v>
      </c>
      <c r="BA89">
        <v>64.319999999999993</v>
      </c>
      <c r="BB89">
        <v>0</v>
      </c>
      <c r="BC89">
        <v>4.84</v>
      </c>
      <c r="BD89">
        <v>21.27</v>
      </c>
      <c r="BE89">
        <v>20.309999999999999</v>
      </c>
      <c r="BF89">
        <v>78.34</v>
      </c>
      <c r="BG89">
        <v>255.26</v>
      </c>
      <c r="BH89">
        <v>23.7</v>
      </c>
      <c r="BI89">
        <v>0</v>
      </c>
      <c r="BJ89">
        <v>23.8</v>
      </c>
      <c r="BK89">
        <v>62.87</v>
      </c>
      <c r="BL89">
        <v>0</v>
      </c>
      <c r="BM89">
        <v>0</v>
      </c>
      <c r="BN89">
        <v>33.630000000000003</v>
      </c>
    </row>
    <row r="90" spans="7:66">
      <c r="G90" t="s">
        <v>132</v>
      </c>
      <c r="H90" s="73">
        <v>670.39</v>
      </c>
      <c r="I90" s="46">
        <v>283.81</v>
      </c>
      <c r="J90" s="46">
        <v>88.1</v>
      </c>
      <c r="K90" s="46">
        <v>69.64</v>
      </c>
      <c r="L90" s="46">
        <v>4.84</v>
      </c>
      <c r="M90" s="74">
        <v>0</v>
      </c>
      <c r="N90" s="73">
        <v>0</v>
      </c>
      <c r="O90" s="46">
        <v>130</v>
      </c>
      <c r="P90" s="46">
        <v>0</v>
      </c>
      <c r="Q90" s="46">
        <v>0</v>
      </c>
      <c r="R90" s="46">
        <v>0</v>
      </c>
      <c r="S90" s="74">
        <v>0</v>
      </c>
      <c r="W90">
        <v>50</v>
      </c>
      <c r="X90">
        <v>0</v>
      </c>
      <c r="Y90">
        <v>0</v>
      </c>
      <c r="Z90">
        <v>0</v>
      </c>
      <c r="AA90">
        <v>0</v>
      </c>
      <c r="AB90">
        <v>80</v>
      </c>
      <c r="AC90">
        <v>36.49</v>
      </c>
      <c r="AD90">
        <v>91.88</v>
      </c>
      <c r="AE90">
        <v>62.87</v>
      </c>
      <c r="AF90">
        <v>0.92</v>
      </c>
      <c r="AG90">
        <v>0.52</v>
      </c>
      <c r="AH90">
        <v>6.77</v>
      </c>
      <c r="AI90">
        <v>0.93</v>
      </c>
      <c r="AJ90">
        <v>0</v>
      </c>
      <c r="AK90">
        <v>0.93</v>
      </c>
      <c r="AL90">
        <v>0.92</v>
      </c>
      <c r="AM90">
        <v>1.02</v>
      </c>
      <c r="AN90">
        <v>0.37</v>
      </c>
      <c r="AO90">
        <v>48.36</v>
      </c>
      <c r="AP90">
        <v>24.18</v>
      </c>
      <c r="AQ90">
        <v>0.77</v>
      </c>
      <c r="AR90">
        <v>12.71</v>
      </c>
      <c r="AS90">
        <v>0.61</v>
      </c>
      <c r="AT90">
        <v>0.61</v>
      </c>
      <c r="AU90">
        <v>23.21</v>
      </c>
      <c r="AV90">
        <v>0</v>
      </c>
      <c r="AW90">
        <v>85.08</v>
      </c>
      <c r="AX90">
        <v>15.33</v>
      </c>
      <c r="AY90">
        <v>50.85</v>
      </c>
      <c r="AZ90">
        <v>63.11</v>
      </c>
      <c r="BA90">
        <v>64.319999999999993</v>
      </c>
      <c r="BB90">
        <v>0</v>
      </c>
      <c r="BC90">
        <v>4.84</v>
      </c>
      <c r="BD90">
        <v>21.27</v>
      </c>
      <c r="BE90">
        <v>20.309999999999999</v>
      </c>
      <c r="BF90">
        <v>78.34</v>
      </c>
      <c r="BG90">
        <v>255.26</v>
      </c>
      <c r="BH90">
        <v>23.7</v>
      </c>
      <c r="BI90">
        <v>0</v>
      </c>
      <c r="BJ90">
        <v>23.8</v>
      </c>
      <c r="BK90">
        <v>62.87</v>
      </c>
      <c r="BL90">
        <v>0</v>
      </c>
      <c r="BM90">
        <v>0</v>
      </c>
      <c r="BN90">
        <v>33.630000000000003</v>
      </c>
    </row>
    <row r="91" spans="7:66">
      <c r="G91" t="s">
        <v>133</v>
      </c>
      <c r="H91" s="73">
        <v>757.48</v>
      </c>
      <c r="I91" s="46">
        <v>311.67</v>
      </c>
      <c r="J91" s="46">
        <v>88.19</v>
      </c>
      <c r="K91" s="46">
        <v>69.64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36.49</v>
      </c>
      <c r="AD91">
        <v>91.88</v>
      </c>
      <c r="AE91">
        <v>62.87</v>
      </c>
      <c r="AF91">
        <v>0.92</v>
      </c>
      <c r="AG91">
        <v>0.52</v>
      </c>
      <c r="AH91">
        <v>6.77</v>
      </c>
      <c r="AI91">
        <v>0.93</v>
      </c>
      <c r="AJ91">
        <v>0</v>
      </c>
      <c r="AK91">
        <v>0.93</v>
      </c>
      <c r="AL91">
        <v>0.92</v>
      </c>
      <c r="AM91">
        <v>1.02</v>
      </c>
      <c r="AN91">
        <v>0.37</v>
      </c>
      <c r="AO91">
        <v>48.36</v>
      </c>
      <c r="AP91">
        <v>24.18</v>
      </c>
      <c r="AQ91">
        <v>0.73</v>
      </c>
      <c r="AR91">
        <v>12.71</v>
      </c>
      <c r="AS91">
        <v>0.61</v>
      </c>
      <c r="AT91">
        <v>0.61</v>
      </c>
      <c r="AU91">
        <v>23.21</v>
      </c>
      <c r="AV91">
        <v>23.15</v>
      </c>
      <c r="AW91">
        <v>85.08</v>
      </c>
      <c r="AX91">
        <v>15.42</v>
      </c>
      <c r="AY91">
        <v>50.85</v>
      </c>
      <c r="AZ91">
        <v>63.11</v>
      </c>
      <c r="BA91">
        <v>64.319999999999993</v>
      </c>
      <c r="BB91">
        <v>65</v>
      </c>
      <c r="BC91">
        <v>4.84</v>
      </c>
      <c r="BD91">
        <v>21.27</v>
      </c>
      <c r="BE91">
        <v>20.309999999999999</v>
      </c>
      <c r="BF91">
        <v>78.34</v>
      </c>
      <c r="BG91">
        <v>255.26</v>
      </c>
      <c r="BH91">
        <v>23.7</v>
      </c>
      <c r="BI91">
        <v>0</v>
      </c>
      <c r="BJ91">
        <v>23.8</v>
      </c>
      <c r="BK91">
        <v>62.87</v>
      </c>
      <c r="BL91">
        <v>0</v>
      </c>
      <c r="BM91">
        <v>27.86</v>
      </c>
      <c r="BN91">
        <v>32.61</v>
      </c>
    </row>
    <row r="92" spans="7:66">
      <c r="G92" t="s">
        <v>134</v>
      </c>
      <c r="H92" s="73">
        <v>757.48</v>
      </c>
      <c r="I92" s="46">
        <v>311.67</v>
      </c>
      <c r="J92" s="46">
        <v>88.19</v>
      </c>
      <c r="K92" s="46">
        <v>69.64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36.49</v>
      </c>
      <c r="AD92">
        <v>91.88</v>
      </c>
      <c r="AE92">
        <v>62.87</v>
      </c>
      <c r="AF92">
        <v>0.92</v>
      </c>
      <c r="AG92">
        <v>0.52</v>
      </c>
      <c r="AH92">
        <v>6.77</v>
      </c>
      <c r="AI92">
        <v>0.93</v>
      </c>
      <c r="AJ92">
        <v>0</v>
      </c>
      <c r="AK92">
        <v>0.93</v>
      </c>
      <c r="AL92">
        <v>0.92</v>
      </c>
      <c r="AM92">
        <v>1.02</v>
      </c>
      <c r="AN92">
        <v>0.37</v>
      </c>
      <c r="AO92">
        <v>48.36</v>
      </c>
      <c r="AP92">
        <v>24.18</v>
      </c>
      <c r="AQ92">
        <v>0.73</v>
      </c>
      <c r="AR92">
        <v>12.71</v>
      </c>
      <c r="AS92">
        <v>0.61</v>
      </c>
      <c r="AT92">
        <v>0.61</v>
      </c>
      <c r="AU92">
        <v>23.21</v>
      </c>
      <c r="AV92">
        <v>23.15</v>
      </c>
      <c r="AW92">
        <v>85.08</v>
      </c>
      <c r="AX92">
        <v>15.42</v>
      </c>
      <c r="AY92">
        <v>50.85</v>
      </c>
      <c r="AZ92">
        <v>63.11</v>
      </c>
      <c r="BA92">
        <v>64.319999999999993</v>
      </c>
      <c r="BB92">
        <v>65</v>
      </c>
      <c r="BC92">
        <v>4.84</v>
      </c>
      <c r="BD92">
        <v>21.27</v>
      </c>
      <c r="BE92">
        <v>20.309999999999999</v>
      </c>
      <c r="BF92">
        <v>78.34</v>
      </c>
      <c r="BG92">
        <v>255.26</v>
      </c>
      <c r="BH92">
        <v>23.7</v>
      </c>
      <c r="BI92">
        <v>0</v>
      </c>
      <c r="BJ92">
        <v>23.8</v>
      </c>
      <c r="BK92">
        <v>62.87</v>
      </c>
      <c r="BL92">
        <v>0</v>
      </c>
      <c r="BM92">
        <v>27.86</v>
      </c>
      <c r="BN92">
        <v>32.61</v>
      </c>
    </row>
    <row r="93" spans="7:66">
      <c r="G93" t="s">
        <v>135</v>
      </c>
      <c r="H93" s="73">
        <v>757.48</v>
      </c>
      <c r="I93" s="46">
        <v>311.67</v>
      </c>
      <c r="J93" s="46">
        <v>88.19</v>
      </c>
      <c r="K93" s="46">
        <v>69.64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36.49</v>
      </c>
      <c r="AD93">
        <v>91.88</v>
      </c>
      <c r="AE93">
        <v>62.87</v>
      </c>
      <c r="AF93">
        <v>0.92</v>
      </c>
      <c r="AG93">
        <v>0.52</v>
      </c>
      <c r="AH93">
        <v>6.77</v>
      </c>
      <c r="AI93">
        <v>0.93</v>
      </c>
      <c r="AJ93">
        <v>0</v>
      </c>
      <c r="AK93">
        <v>0.93</v>
      </c>
      <c r="AL93">
        <v>0.92</v>
      </c>
      <c r="AM93">
        <v>1.02</v>
      </c>
      <c r="AN93">
        <v>0.37</v>
      </c>
      <c r="AO93">
        <v>48.36</v>
      </c>
      <c r="AP93">
        <v>24.18</v>
      </c>
      <c r="AQ93">
        <v>0.73</v>
      </c>
      <c r="AR93">
        <v>12.71</v>
      </c>
      <c r="AS93">
        <v>0.61</v>
      </c>
      <c r="AT93">
        <v>0.61</v>
      </c>
      <c r="AU93">
        <v>23.21</v>
      </c>
      <c r="AV93">
        <v>23.15</v>
      </c>
      <c r="AW93">
        <v>85.08</v>
      </c>
      <c r="AX93">
        <v>15.42</v>
      </c>
      <c r="AY93">
        <v>50.85</v>
      </c>
      <c r="AZ93">
        <v>63.11</v>
      </c>
      <c r="BA93">
        <v>64.319999999999993</v>
      </c>
      <c r="BB93">
        <v>65</v>
      </c>
      <c r="BC93">
        <v>4.84</v>
      </c>
      <c r="BD93">
        <v>21.27</v>
      </c>
      <c r="BE93">
        <v>20.309999999999999</v>
      </c>
      <c r="BF93">
        <v>78.34</v>
      </c>
      <c r="BG93">
        <v>255.26</v>
      </c>
      <c r="BH93">
        <v>23.7</v>
      </c>
      <c r="BI93">
        <v>0</v>
      </c>
      <c r="BJ93">
        <v>23.8</v>
      </c>
      <c r="BK93">
        <v>62.87</v>
      </c>
      <c r="BL93">
        <v>0</v>
      </c>
      <c r="BM93">
        <v>27.86</v>
      </c>
      <c r="BN93">
        <v>32.61</v>
      </c>
    </row>
    <row r="94" spans="7:66">
      <c r="G94" t="s">
        <v>136</v>
      </c>
      <c r="H94" s="73">
        <v>757.48</v>
      </c>
      <c r="I94" s="46">
        <v>311.67</v>
      </c>
      <c r="J94" s="46">
        <v>88.19</v>
      </c>
      <c r="K94" s="46">
        <v>69.64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36.49</v>
      </c>
      <c r="AD94">
        <v>91.88</v>
      </c>
      <c r="AE94">
        <v>62.87</v>
      </c>
      <c r="AF94">
        <v>0.92</v>
      </c>
      <c r="AG94">
        <v>0.52</v>
      </c>
      <c r="AH94">
        <v>6.77</v>
      </c>
      <c r="AI94">
        <v>0.93</v>
      </c>
      <c r="AJ94">
        <v>0</v>
      </c>
      <c r="AK94">
        <v>0.93</v>
      </c>
      <c r="AL94">
        <v>0.92</v>
      </c>
      <c r="AM94">
        <v>1.02</v>
      </c>
      <c r="AN94">
        <v>0.37</v>
      </c>
      <c r="AO94">
        <v>48.36</v>
      </c>
      <c r="AP94">
        <v>24.18</v>
      </c>
      <c r="AQ94">
        <v>0.73</v>
      </c>
      <c r="AR94">
        <v>12.71</v>
      </c>
      <c r="AS94">
        <v>0.61</v>
      </c>
      <c r="AT94">
        <v>0.61</v>
      </c>
      <c r="AU94">
        <v>23.21</v>
      </c>
      <c r="AV94">
        <v>23.15</v>
      </c>
      <c r="AW94">
        <v>85.08</v>
      </c>
      <c r="AX94">
        <v>15.42</v>
      </c>
      <c r="AY94">
        <v>50.85</v>
      </c>
      <c r="AZ94">
        <v>63.11</v>
      </c>
      <c r="BA94">
        <v>64.319999999999993</v>
      </c>
      <c r="BB94">
        <v>65</v>
      </c>
      <c r="BC94">
        <v>4.84</v>
      </c>
      <c r="BD94">
        <v>21.27</v>
      </c>
      <c r="BE94">
        <v>20.309999999999999</v>
      </c>
      <c r="BF94">
        <v>78.34</v>
      </c>
      <c r="BG94">
        <v>255.26</v>
      </c>
      <c r="BH94">
        <v>23.7</v>
      </c>
      <c r="BI94">
        <v>0</v>
      </c>
      <c r="BJ94">
        <v>23.8</v>
      </c>
      <c r="BK94">
        <v>62.87</v>
      </c>
      <c r="BL94">
        <v>0</v>
      </c>
      <c r="BM94">
        <v>27.86</v>
      </c>
      <c r="BN94">
        <v>32.61</v>
      </c>
    </row>
    <row r="95" spans="7:66">
      <c r="G95" t="s">
        <v>137</v>
      </c>
      <c r="H95" s="73">
        <v>757.38</v>
      </c>
      <c r="I95" s="46">
        <v>311.67</v>
      </c>
      <c r="J95" s="46">
        <v>88.28</v>
      </c>
      <c r="K95" s="46">
        <v>69.64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36.49</v>
      </c>
      <c r="AD95">
        <v>91.88</v>
      </c>
      <c r="AE95">
        <v>62.87</v>
      </c>
      <c r="AF95">
        <v>0.92</v>
      </c>
      <c r="AG95">
        <v>0.52</v>
      </c>
      <c r="AH95">
        <v>6.77</v>
      </c>
      <c r="AI95">
        <v>0.93</v>
      </c>
      <c r="AJ95">
        <v>0</v>
      </c>
      <c r="AK95">
        <v>0.93</v>
      </c>
      <c r="AL95">
        <v>0.92</v>
      </c>
      <c r="AM95">
        <v>1.02</v>
      </c>
      <c r="AN95">
        <v>0.37</v>
      </c>
      <c r="AO95">
        <v>48.36</v>
      </c>
      <c r="AP95">
        <v>24.18</v>
      </c>
      <c r="AQ95">
        <v>0.63</v>
      </c>
      <c r="AR95">
        <v>12.71</v>
      </c>
      <c r="AS95">
        <v>0.61</v>
      </c>
      <c r="AT95">
        <v>0.61</v>
      </c>
      <c r="AU95">
        <v>23.21</v>
      </c>
      <c r="AV95">
        <v>23.15</v>
      </c>
      <c r="AW95">
        <v>85.08</v>
      </c>
      <c r="AX95">
        <v>15.51</v>
      </c>
      <c r="AY95">
        <v>50.85</v>
      </c>
      <c r="AZ95">
        <v>63.11</v>
      </c>
      <c r="BA95">
        <v>64.319999999999993</v>
      </c>
      <c r="BB95">
        <v>65</v>
      </c>
      <c r="BC95">
        <v>4.84</v>
      </c>
      <c r="BD95">
        <v>21.27</v>
      </c>
      <c r="BE95">
        <v>20.309999999999999</v>
      </c>
      <c r="BF95">
        <v>78.34</v>
      </c>
      <c r="BG95">
        <v>255.26</v>
      </c>
      <c r="BH95">
        <v>23.7</v>
      </c>
      <c r="BI95">
        <v>0</v>
      </c>
      <c r="BJ95">
        <v>23.8</v>
      </c>
      <c r="BK95">
        <v>62.87</v>
      </c>
      <c r="BL95">
        <v>0</v>
      </c>
      <c r="BM95">
        <v>27.86</v>
      </c>
      <c r="BN95">
        <v>32.61</v>
      </c>
    </row>
    <row r="96" spans="7:66">
      <c r="G96" t="s">
        <v>138</v>
      </c>
      <c r="H96" s="73">
        <v>743.23</v>
      </c>
      <c r="I96" s="46">
        <v>311.67</v>
      </c>
      <c r="J96" s="46">
        <v>88.28</v>
      </c>
      <c r="K96" s="46">
        <v>69.64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36.49</v>
      </c>
      <c r="AD96">
        <v>91.88</v>
      </c>
      <c r="AE96">
        <v>62.87</v>
      </c>
      <c r="AF96">
        <v>0.92</v>
      </c>
      <c r="AG96">
        <v>0.52</v>
      </c>
      <c r="AH96">
        <v>6.77</v>
      </c>
      <c r="AI96">
        <v>0.93</v>
      </c>
      <c r="AJ96">
        <v>0</v>
      </c>
      <c r="AK96">
        <v>0.93</v>
      </c>
      <c r="AL96">
        <v>0.92</v>
      </c>
      <c r="AM96">
        <v>1.02</v>
      </c>
      <c r="AN96">
        <v>0.37</v>
      </c>
      <c r="AO96">
        <v>48.36</v>
      </c>
      <c r="AP96">
        <v>24.18</v>
      </c>
      <c r="AQ96">
        <v>0.63</v>
      </c>
      <c r="AR96">
        <v>12.71</v>
      </c>
      <c r="AS96">
        <v>0.61</v>
      </c>
      <c r="AT96">
        <v>0.61</v>
      </c>
      <c r="AU96">
        <v>23.21</v>
      </c>
      <c r="AV96">
        <v>23.15</v>
      </c>
      <c r="AW96">
        <v>85.08</v>
      </c>
      <c r="AX96">
        <v>15.51</v>
      </c>
      <c r="AY96">
        <v>36.700000000000003</v>
      </c>
      <c r="AZ96">
        <v>63.11</v>
      </c>
      <c r="BA96">
        <v>64.319999999999993</v>
      </c>
      <c r="BB96">
        <v>65</v>
      </c>
      <c r="BC96">
        <v>4.84</v>
      </c>
      <c r="BD96">
        <v>21.27</v>
      </c>
      <c r="BE96">
        <v>20.309999999999999</v>
      </c>
      <c r="BF96">
        <v>78.34</v>
      </c>
      <c r="BG96">
        <v>255.26</v>
      </c>
      <c r="BH96">
        <v>23.7</v>
      </c>
      <c r="BI96">
        <v>0</v>
      </c>
      <c r="BJ96">
        <v>23.8</v>
      </c>
      <c r="BK96">
        <v>62.87</v>
      </c>
      <c r="BL96">
        <v>0</v>
      </c>
      <c r="BM96">
        <v>27.86</v>
      </c>
      <c r="BN96">
        <v>32.61</v>
      </c>
    </row>
    <row r="97" spans="1:133">
      <c r="G97" t="s">
        <v>139</v>
      </c>
      <c r="H97" s="73">
        <v>743.23</v>
      </c>
      <c r="I97" s="46">
        <v>311.67</v>
      </c>
      <c r="J97" s="46">
        <v>88.28</v>
      </c>
      <c r="K97" s="46">
        <v>69.64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36.49</v>
      </c>
      <c r="AD97">
        <v>91.88</v>
      </c>
      <c r="AE97">
        <v>62.87</v>
      </c>
      <c r="AF97">
        <v>0.92</v>
      </c>
      <c r="AG97">
        <v>0.52</v>
      </c>
      <c r="AH97">
        <v>6.77</v>
      </c>
      <c r="AI97">
        <v>0.93</v>
      </c>
      <c r="AJ97">
        <v>0</v>
      </c>
      <c r="AK97">
        <v>0.93</v>
      </c>
      <c r="AL97">
        <v>0.92</v>
      </c>
      <c r="AM97">
        <v>1.02</v>
      </c>
      <c r="AN97">
        <v>0.37</v>
      </c>
      <c r="AO97">
        <v>48.36</v>
      </c>
      <c r="AP97">
        <v>24.18</v>
      </c>
      <c r="AQ97">
        <v>0.63</v>
      </c>
      <c r="AR97">
        <v>12.71</v>
      </c>
      <c r="AS97">
        <v>0.61</v>
      </c>
      <c r="AT97">
        <v>0.61</v>
      </c>
      <c r="AU97">
        <v>23.21</v>
      </c>
      <c r="AV97">
        <v>23.15</v>
      </c>
      <c r="AW97">
        <v>85.08</v>
      </c>
      <c r="AX97">
        <v>15.51</v>
      </c>
      <c r="AY97">
        <v>36.700000000000003</v>
      </c>
      <c r="AZ97">
        <v>63.11</v>
      </c>
      <c r="BA97">
        <v>64.319999999999993</v>
      </c>
      <c r="BB97">
        <v>65</v>
      </c>
      <c r="BC97">
        <v>4.84</v>
      </c>
      <c r="BD97">
        <v>21.27</v>
      </c>
      <c r="BE97">
        <v>20.309999999999999</v>
      </c>
      <c r="BF97">
        <v>78.34</v>
      </c>
      <c r="BG97">
        <v>255.26</v>
      </c>
      <c r="BH97">
        <v>23.7</v>
      </c>
      <c r="BI97">
        <v>0</v>
      </c>
      <c r="BJ97">
        <v>23.8</v>
      </c>
      <c r="BK97">
        <v>62.87</v>
      </c>
      <c r="BL97">
        <v>0</v>
      </c>
      <c r="BM97">
        <v>27.86</v>
      </c>
      <c r="BN97">
        <v>32.61</v>
      </c>
    </row>
    <row r="98" spans="1:133">
      <c r="G98" t="s">
        <v>140</v>
      </c>
      <c r="H98" s="73">
        <v>743.23</v>
      </c>
      <c r="I98" s="46">
        <v>311.67</v>
      </c>
      <c r="J98" s="46">
        <v>88.28</v>
      </c>
      <c r="K98" s="46">
        <v>69.64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36.49</v>
      </c>
      <c r="AD98">
        <v>91.88</v>
      </c>
      <c r="AE98">
        <v>62.87</v>
      </c>
      <c r="AF98">
        <v>0.92</v>
      </c>
      <c r="AG98">
        <v>0.52</v>
      </c>
      <c r="AH98">
        <v>6.77</v>
      </c>
      <c r="AI98">
        <v>0.93</v>
      </c>
      <c r="AJ98">
        <v>0</v>
      </c>
      <c r="AK98">
        <v>0.93</v>
      </c>
      <c r="AL98">
        <v>0.92</v>
      </c>
      <c r="AM98">
        <v>1.02</v>
      </c>
      <c r="AN98">
        <v>0.37</v>
      </c>
      <c r="AO98">
        <v>48.36</v>
      </c>
      <c r="AP98">
        <v>24.18</v>
      </c>
      <c r="AQ98">
        <v>0.63</v>
      </c>
      <c r="AR98">
        <v>12.71</v>
      </c>
      <c r="AS98">
        <v>0.61</v>
      </c>
      <c r="AT98">
        <v>0.61</v>
      </c>
      <c r="AU98">
        <v>23.21</v>
      </c>
      <c r="AV98">
        <v>23.15</v>
      </c>
      <c r="AW98">
        <v>85.08</v>
      </c>
      <c r="AX98">
        <v>15.51</v>
      </c>
      <c r="AY98">
        <v>36.700000000000003</v>
      </c>
      <c r="AZ98">
        <v>63.11</v>
      </c>
      <c r="BA98">
        <v>64.319999999999993</v>
      </c>
      <c r="BB98">
        <v>65</v>
      </c>
      <c r="BC98">
        <v>4.84</v>
      </c>
      <c r="BD98">
        <v>21.27</v>
      </c>
      <c r="BE98">
        <v>20.309999999999999</v>
      </c>
      <c r="BF98">
        <v>78.34</v>
      </c>
      <c r="BG98">
        <v>255.26</v>
      </c>
      <c r="BH98">
        <v>23.7</v>
      </c>
      <c r="BI98">
        <v>0</v>
      </c>
      <c r="BJ98">
        <v>23.8</v>
      </c>
      <c r="BK98">
        <v>62.87</v>
      </c>
      <c r="BL98">
        <v>0</v>
      </c>
      <c r="BM98">
        <v>27.86</v>
      </c>
      <c r="BN98">
        <v>32.61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17.059779999999993</v>
      </c>
      <c r="I99" s="69">
        <f t="shared" ref="I99:BU99" si="1">SUM(I3:I98)/4000</f>
        <v>6.2757274999999995</v>
      </c>
      <c r="J99" s="69">
        <f t="shared" si="1"/>
        <v>2.2494125000000018</v>
      </c>
      <c r="K99" s="69">
        <f t="shared" si="1"/>
        <v>0.95318499999999928</v>
      </c>
      <c r="L99" s="69">
        <f t="shared" si="1"/>
        <v>0.17598750000000027</v>
      </c>
      <c r="M99" s="69">
        <f t="shared" si="1"/>
        <v>0</v>
      </c>
      <c r="N99" s="68">
        <f t="shared" si="1"/>
        <v>0</v>
      </c>
      <c r="O99" s="69">
        <f t="shared" si="1"/>
        <v>2.33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0.15</v>
      </c>
      <c r="X99">
        <f t="shared" si="1"/>
        <v>5.9827500000000006E-2</v>
      </c>
      <c r="Y99">
        <f t="shared" si="1"/>
        <v>0.81226750000000025</v>
      </c>
      <c r="Z99">
        <f t="shared" si="1"/>
        <v>1.2</v>
      </c>
      <c r="AA99">
        <f t="shared" si="1"/>
        <v>0.3480975</v>
      </c>
      <c r="AB99">
        <f t="shared" si="1"/>
        <v>0.79</v>
      </c>
      <c r="AC99">
        <f t="shared" si="1"/>
        <v>0.32841000000000004</v>
      </c>
      <c r="AD99">
        <f t="shared" si="1"/>
        <v>1.6451799999999996</v>
      </c>
      <c r="AE99">
        <f t="shared" si="1"/>
        <v>0.59726499999999938</v>
      </c>
      <c r="AF99">
        <f t="shared" si="1"/>
        <v>2.1879999999999997E-2</v>
      </c>
      <c r="AG99">
        <f t="shared" si="1"/>
        <v>1.2480000000000022E-2</v>
      </c>
      <c r="AH99">
        <f t="shared" si="1"/>
        <v>0.16247999999999976</v>
      </c>
      <c r="AI99">
        <f t="shared" si="1"/>
        <v>2.2920000000000017E-2</v>
      </c>
      <c r="AJ99">
        <f t="shared" si="1"/>
        <v>0.12</v>
      </c>
      <c r="AK99">
        <f t="shared" si="1"/>
        <v>2.2920000000000017E-2</v>
      </c>
      <c r="AL99">
        <f t="shared" si="1"/>
        <v>2.2080000000000034E-2</v>
      </c>
      <c r="AM99">
        <f t="shared" si="1"/>
        <v>2.4479999999999991E-2</v>
      </c>
      <c r="AN99">
        <f t="shared" si="1"/>
        <v>8.8800000000000007E-3</v>
      </c>
      <c r="AO99">
        <f t="shared" si="1"/>
        <v>1.1606399999999999</v>
      </c>
      <c r="AP99">
        <f t="shared" si="1"/>
        <v>0.58031999999999995</v>
      </c>
      <c r="AQ99">
        <f t="shared" si="1"/>
        <v>1.7779999999999987E-2</v>
      </c>
      <c r="AR99">
        <f t="shared" si="1"/>
        <v>0.30504000000000042</v>
      </c>
      <c r="AS99">
        <f t="shared" si="1"/>
        <v>1.463999999999999E-2</v>
      </c>
      <c r="AT99">
        <f t="shared" si="1"/>
        <v>1.463999999999999E-2</v>
      </c>
      <c r="AU99">
        <f t="shared" si="1"/>
        <v>0.55704000000000053</v>
      </c>
      <c r="AV99">
        <f t="shared" si="1"/>
        <v>0.18519999999999989</v>
      </c>
      <c r="AW99">
        <f t="shared" si="1"/>
        <v>2.0419199999999988</v>
      </c>
      <c r="AX99">
        <f t="shared" si="1"/>
        <v>0.36910000000000004</v>
      </c>
      <c r="AY99">
        <f t="shared" si="1"/>
        <v>0.74499249999999961</v>
      </c>
      <c r="AZ99">
        <f t="shared" si="1"/>
        <v>1.514639999999998</v>
      </c>
      <c r="BA99">
        <f t="shared" si="1"/>
        <v>1.5436799999999984</v>
      </c>
      <c r="BB99">
        <f t="shared" si="1"/>
        <v>0.52</v>
      </c>
      <c r="BC99">
        <f t="shared" si="1"/>
        <v>0.11615999999999976</v>
      </c>
      <c r="BD99">
        <f t="shared" si="1"/>
        <v>0.51047999999999971</v>
      </c>
      <c r="BE99">
        <f t="shared" si="1"/>
        <v>0.48743999999999904</v>
      </c>
      <c r="BF99">
        <f t="shared" si="1"/>
        <v>1.8801600000000023</v>
      </c>
      <c r="BG99">
        <f t="shared" si="1"/>
        <v>6.1262399999999904</v>
      </c>
      <c r="BH99">
        <f t="shared" si="1"/>
        <v>0.56880000000000031</v>
      </c>
      <c r="BI99">
        <f t="shared" si="1"/>
        <v>7.0000000000000007E-2</v>
      </c>
      <c r="BJ99">
        <f t="shared" si="1"/>
        <v>0.70503250000000028</v>
      </c>
      <c r="BK99">
        <f t="shared" si="1"/>
        <v>1.5088799999999978</v>
      </c>
      <c r="BL99">
        <f t="shared" si="1"/>
        <v>0.19343999999999989</v>
      </c>
      <c r="BM99">
        <f t="shared" si="1"/>
        <v>0.22288000000000008</v>
      </c>
      <c r="BN99">
        <f t="shared" si="1"/>
        <v>0.73578000000000021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45083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45083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469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22.56</v>
      </c>
      <c r="I3" s="53">
        <v>0</v>
      </c>
      <c r="J3" s="53">
        <v>44.14</v>
      </c>
      <c r="K3" s="53">
        <v>0</v>
      </c>
      <c r="L3" s="53">
        <v>0.42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67.12</v>
      </c>
      <c r="W3">
        <v>22.56</v>
      </c>
      <c r="X3">
        <v>0</v>
      </c>
      <c r="Y3">
        <v>0.42</v>
      </c>
      <c r="Z3">
        <v>0</v>
      </c>
      <c r="AA3">
        <v>44.14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17.84</v>
      </c>
      <c r="I4" s="46">
        <v>0</v>
      </c>
      <c r="J4" s="46">
        <v>45.12</v>
      </c>
      <c r="K4" s="46">
        <v>0</v>
      </c>
      <c r="L4" s="46">
        <v>0.42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63.38</v>
      </c>
      <c r="W4">
        <v>17.84</v>
      </c>
      <c r="X4">
        <v>0</v>
      </c>
      <c r="Y4">
        <v>0.42</v>
      </c>
      <c r="Z4">
        <v>0</v>
      </c>
      <c r="AA4">
        <v>45.12</v>
      </c>
    </row>
    <row r="5" spans="1:27">
      <c r="G5" t="s">
        <v>47</v>
      </c>
      <c r="H5" s="73">
        <v>26.52</v>
      </c>
      <c r="I5" s="46">
        <v>0</v>
      </c>
      <c r="J5" s="46">
        <v>62.52</v>
      </c>
      <c r="K5" s="46">
        <v>0</v>
      </c>
      <c r="L5" s="46">
        <v>0.52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89.56</v>
      </c>
      <c r="W5">
        <v>26.52</v>
      </c>
      <c r="X5">
        <v>0</v>
      </c>
      <c r="Y5">
        <v>0.52</v>
      </c>
      <c r="Z5">
        <v>0</v>
      </c>
      <c r="AA5">
        <v>62.52</v>
      </c>
    </row>
    <row r="6" spans="1:27">
      <c r="G6" t="s">
        <v>48</v>
      </c>
      <c r="H6" s="73">
        <v>17.47</v>
      </c>
      <c r="I6" s="46">
        <v>0</v>
      </c>
      <c r="J6" s="46">
        <v>70.010000000000005</v>
      </c>
      <c r="K6" s="46">
        <v>0</v>
      </c>
      <c r="L6" s="46">
        <v>0.54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88.02</v>
      </c>
      <c r="W6">
        <v>17.47</v>
      </c>
      <c r="X6">
        <v>0</v>
      </c>
      <c r="Y6">
        <v>0.54</v>
      </c>
      <c r="Z6">
        <v>0</v>
      </c>
      <c r="AA6">
        <v>70.010000000000005</v>
      </c>
    </row>
    <row r="7" spans="1:27">
      <c r="G7" t="s">
        <v>49</v>
      </c>
      <c r="H7" s="73">
        <v>0</v>
      </c>
      <c r="I7" s="46">
        <v>0</v>
      </c>
      <c r="J7" s="46">
        <v>75.47</v>
      </c>
      <c r="K7" s="46">
        <v>0</v>
      </c>
      <c r="L7" s="46">
        <v>0.96</v>
      </c>
      <c r="M7" s="74">
        <v>0</v>
      </c>
      <c r="N7" s="73">
        <v>-50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-50</v>
      </c>
      <c r="V7" s="74">
        <v>76.430000000000007</v>
      </c>
      <c r="W7">
        <v>-50</v>
      </c>
      <c r="X7">
        <v>0</v>
      </c>
      <c r="Y7">
        <v>0.96</v>
      </c>
      <c r="Z7">
        <v>0</v>
      </c>
      <c r="AA7">
        <v>75.47</v>
      </c>
    </row>
    <row r="8" spans="1:27">
      <c r="G8" t="s">
        <v>50</v>
      </c>
      <c r="H8" s="73">
        <v>0</v>
      </c>
      <c r="I8" s="46">
        <v>0</v>
      </c>
      <c r="J8" s="46">
        <v>83.88</v>
      </c>
      <c r="K8" s="46">
        <v>0</v>
      </c>
      <c r="L8" s="46">
        <v>1</v>
      </c>
      <c r="M8" s="74">
        <v>0</v>
      </c>
      <c r="N8" s="73">
        <v>-82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-82</v>
      </c>
      <c r="V8" s="74">
        <v>84.88</v>
      </c>
      <c r="W8">
        <v>-82</v>
      </c>
      <c r="X8">
        <v>0</v>
      </c>
      <c r="Y8">
        <v>1</v>
      </c>
      <c r="Z8">
        <v>0</v>
      </c>
      <c r="AA8">
        <v>83.88</v>
      </c>
    </row>
    <row r="9" spans="1:27">
      <c r="G9" t="s">
        <v>51</v>
      </c>
      <c r="H9" s="73">
        <v>0</v>
      </c>
      <c r="I9" s="46">
        <v>0</v>
      </c>
      <c r="J9" s="46">
        <v>31.73</v>
      </c>
      <c r="K9" s="46">
        <v>0</v>
      </c>
      <c r="L9" s="46">
        <v>2.66</v>
      </c>
      <c r="M9" s="74">
        <v>0</v>
      </c>
      <c r="N9" s="73">
        <v>-211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-211</v>
      </c>
      <c r="V9" s="74">
        <v>34.39</v>
      </c>
      <c r="W9">
        <v>-211</v>
      </c>
      <c r="X9">
        <v>0</v>
      </c>
      <c r="Y9">
        <v>2.66</v>
      </c>
      <c r="Z9">
        <v>0</v>
      </c>
      <c r="AA9">
        <v>31.73</v>
      </c>
    </row>
    <row r="10" spans="1:27">
      <c r="G10" t="s">
        <v>52</v>
      </c>
      <c r="H10" s="73">
        <v>0</v>
      </c>
      <c r="I10" s="46">
        <v>0</v>
      </c>
      <c r="J10" s="46">
        <v>38.14</v>
      </c>
      <c r="K10" s="46">
        <v>0</v>
      </c>
      <c r="L10" s="46">
        <v>3.1</v>
      </c>
      <c r="M10" s="74">
        <v>0</v>
      </c>
      <c r="N10" s="73">
        <v>-242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-242</v>
      </c>
      <c r="V10" s="74">
        <v>41.24</v>
      </c>
      <c r="W10">
        <v>-242</v>
      </c>
      <c r="X10">
        <v>0</v>
      </c>
      <c r="Y10">
        <v>3.1</v>
      </c>
      <c r="Z10">
        <v>0</v>
      </c>
      <c r="AA10">
        <v>38.14</v>
      </c>
    </row>
    <row r="11" spans="1:27">
      <c r="G11" t="s">
        <v>53</v>
      </c>
      <c r="H11" s="73">
        <v>0</v>
      </c>
      <c r="I11" s="46">
        <v>0</v>
      </c>
      <c r="J11" s="46">
        <v>58.03</v>
      </c>
      <c r="K11" s="46">
        <v>0</v>
      </c>
      <c r="L11" s="46">
        <v>6.29</v>
      </c>
      <c r="M11" s="74">
        <v>0</v>
      </c>
      <c r="N11" s="73">
        <v>-329</v>
      </c>
      <c r="O11" s="46">
        <v>-125</v>
      </c>
      <c r="P11" s="46">
        <v>0</v>
      </c>
      <c r="Q11" s="46">
        <v>0</v>
      </c>
      <c r="R11" s="46">
        <v>0</v>
      </c>
      <c r="S11" s="74">
        <v>0</v>
      </c>
      <c r="U11" s="73">
        <v>-454</v>
      </c>
      <c r="V11" s="74">
        <v>64.319999999999993</v>
      </c>
      <c r="W11">
        <v>-329</v>
      </c>
      <c r="X11">
        <v>-125</v>
      </c>
      <c r="Y11">
        <v>6.29</v>
      </c>
      <c r="Z11">
        <v>0</v>
      </c>
      <c r="AA11">
        <v>58.03</v>
      </c>
    </row>
    <row r="12" spans="1:27">
      <c r="G12" t="s">
        <v>54</v>
      </c>
      <c r="H12" s="73">
        <v>0</v>
      </c>
      <c r="I12" s="46">
        <v>0</v>
      </c>
      <c r="J12" s="46">
        <v>58.03</v>
      </c>
      <c r="K12" s="46">
        <v>0</v>
      </c>
      <c r="L12" s="46">
        <v>6.29</v>
      </c>
      <c r="M12" s="74">
        <v>0</v>
      </c>
      <c r="N12" s="73">
        <v>-355</v>
      </c>
      <c r="O12" s="46">
        <v>-125</v>
      </c>
      <c r="P12" s="46">
        <v>0</v>
      </c>
      <c r="Q12" s="46">
        <v>0</v>
      </c>
      <c r="R12" s="46">
        <v>0</v>
      </c>
      <c r="S12" s="74">
        <v>0</v>
      </c>
      <c r="U12" s="73">
        <v>-480</v>
      </c>
      <c r="V12" s="74">
        <v>64.319999999999993</v>
      </c>
      <c r="W12">
        <v>-355</v>
      </c>
      <c r="X12">
        <v>-125</v>
      </c>
      <c r="Y12">
        <v>6.29</v>
      </c>
      <c r="Z12">
        <v>0</v>
      </c>
      <c r="AA12">
        <v>58.03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6.09</v>
      </c>
      <c r="M13" s="74">
        <v>0</v>
      </c>
      <c r="N13" s="73">
        <v>-438</v>
      </c>
      <c r="O13" s="46">
        <v>-163</v>
      </c>
      <c r="P13" s="46">
        <v>-70</v>
      </c>
      <c r="Q13" s="46">
        <v>0</v>
      </c>
      <c r="R13" s="46">
        <v>0</v>
      </c>
      <c r="S13" s="74">
        <v>0</v>
      </c>
      <c r="U13" s="73">
        <v>-671</v>
      </c>
      <c r="V13" s="74">
        <v>6.09</v>
      </c>
      <c r="W13">
        <v>-438</v>
      </c>
      <c r="X13">
        <v>-163</v>
      </c>
      <c r="Y13">
        <v>6.09</v>
      </c>
      <c r="Z13">
        <v>0</v>
      </c>
      <c r="AA13">
        <v>-70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5.9</v>
      </c>
      <c r="M14" s="74">
        <v>0</v>
      </c>
      <c r="N14" s="73">
        <v>-450</v>
      </c>
      <c r="O14" s="46">
        <v>-150</v>
      </c>
      <c r="P14" s="46">
        <v>-70</v>
      </c>
      <c r="Q14" s="46">
        <v>0</v>
      </c>
      <c r="R14" s="46">
        <v>0</v>
      </c>
      <c r="S14" s="74">
        <v>0</v>
      </c>
      <c r="U14" s="73">
        <v>-670</v>
      </c>
      <c r="V14" s="74">
        <v>5.9</v>
      </c>
      <c r="W14">
        <v>-450</v>
      </c>
      <c r="X14">
        <v>-150</v>
      </c>
      <c r="Y14">
        <v>5.9</v>
      </c>
      <c r="Z14">
        <v>0</v>
      </c>
      <c r="AA14">
        <v>-70</v>
      </c>
    </row>
    <row r="15" spans="1:27">
      <c r="G15" t="s">
        <v>57</v>
      </c>
      <c r="H15" s="73">
        <v>0</v>
      </c>
      <c r="I15" s="46">
        <v>38.69</v>
      </c>
      <c r="J15" s="46">
        <v>0</v>
      </c>
      <c r="K15" s="46">
        <v>0</v>
      </c>
      <c r="L15" s="46">
        <v>5.8</v>
      </c>
      <c r="M15" s="74">
        <v>0</v>
      </c>
      <c r="N15" s="73">
        <v>-348</v>
      </c>
      <c r="O15" s="46">
        <v>0</v>
      </c>
      <c r="P15" s="46">
        <v>-40</v>
      </c>
      <c r="Q15" s="46">
        <v>0</v>
      </c>
      <c r="R15" s="46">
        <v>0</v>
      </c>
      <c r="S15" s="74">
        <v>0</v>
      </c>
      <c r="U15" s="73">
        <v>-388</v>
      </c>
      <c r="V15" s="74">
        <v>44.49</v>
      </c>
      <c r="W15">
        <v>-348</v>
      </c>
      <c r="X15">
        <v>38.69</v>
      </c>
      <c r="Y15">
        <v>5.8</v>
      </c>
      <c r="Z15">
        <v>0</v>
      </c>
      <c r="AA15">
        <v>-40</v>
      </c>
    </row>
    <row r="16" spans="1:27">
      <c r="G16" t="s">
        <v>58</v>
      </c>
      <c r="H16" s="73">
        <v>0</v>
      </c>
      <c r="I16" s="46">
        <v>38.69</v>
      </c>
      <c r="J16" s="46">
        <v>0</v>
      </c>
      <c r="K16" s="46">
        <v>0</v>
      </c>
      <c r="L16" s="46">
        <v>5.61</v>
      </c>
      <c r="M16" s="74">
        <v>0</v>
      </c>
      <c r="N16" s="73">
        <v>-331</v>
      </c>
      <c r="O16" s="46">
        <v>0</v>
      </c>
      <c r="P16" s="46">
        <v>-40</v>
      </c>
      <c r="Q16" s="46">
        <v>0</v>
      </c>
      <c r="R16" s="46">
        <v>0</v>
      </c>
      <c r="S16" s="74">
        <v>0</v>
      </c>
      <c r="U16" s="73">
        <v>-371</v>
      </c>
      <c r="V16" s="74">
        <v>44.3</v>
      </c>
      <c r="W16">
        <v>-331</v>
      </c>
      <c r="X16">
        <v>38.69</v>
      </c>
      <c r="Y16">
        <v>5.61</v>
      </c>
      <c r="Z16">
        <v>0</v>
      </c>
      <c r="AA16">
        <v>-40</v>
      </c>
    </row>
    <row r="17" spans="7:27">
      <c r="G17" t="s">
        <v>59</v>
      </c>
      <c r="H17" s="73">
        <v>0</v>
      </c>
      <c r="I17" s="46">
        <v>38.69</v>
      </c>
      <c r="J17" s="46">
        <v>0</v>
      </c>
      <c r="K17" s="46">
        <v>0</v>
      </c>
      <c r="L17" s="46">
        <v>5.51</v>
      </c>
      <c r="M17" s="74">
        <v>0</v>
      </c>
      <c r="N17" s="73">
        <v>-312</v>
      </c>
      <c r="O17" s="46">
        <v>0</v>
      </c>
      <c r="P17" s="46">
        <v>-20</v>
      </c>
      <c r="Q17" s="46">
        <v>0</v>
      </c>
      <c r="R17" s="46">
        <v>0</v>
      </c>
      <c r="S17" s="74">
        <v>0</v>
      </c>
      <c r="U17" s="73">
        <v>-332</v>
      </c>
      <c r="V17" s="74">
        <v>44.2</v>
      </c>
      <c r="W17">
        <v>-312</v>
      </c>
      <c r="X17">
        <v>38.69</v>
      </c>
      <c r="Y17">
        <v>5.51</v>
      </c>
      <c r="Z17">
        <v>0</v>
      </c>
      <c r="AA17">
        <v>-20</v>
      </c>
    </row>
    <row r="18" spans="7:27">
      <c r="G18" t="s">
        <v>60</v>
      </c>
      <c r="H18" s="73">
        <v>0</v>
      </c>
      <c r="I18" s="46">
        <v>29.01</v>
      </c>
      <c r="J18" s="46">
        <v>0</v>
      </c>
      <c r="K18" s="46">
        <v>0</v>
      </c>
      <c r="L18" s="46">
        <v>5.42</v>
      </c>
      <c r="M18" s="74">
        <v>0</v>
      </c>
      <c r="N18" s="73">
        <v>-253</v>
      </c>
      <c r="O18" s="46">
        <v>0</v>
      </c>
      <c r="P18" s="46">
        <v>-20</v>
      </c>
      <c r="Q18" s="46">
        <v>0</v>
      </c>
      <c r="R18" s="46">
        <v>0</v>
      </c>
      <c r="S18" s="74">
        <v>0</v>
      </c>
      <c r="U18" s="73">
        <v>-273</v>
      </c>
      <c r="V18" s="74">
        <v>34.43</v>
      </c>
      <c r="W18">
        <v>-253</v>
      </c>
      <c r="X18">
        <v>29.01</v>
      </c>
      <c r="Y18">
        <v>5.42</v>
      </c>
      <c r="Z18">
        <v>0</v>
      </c>
      <c r="AA18">
        <v>-20</v>
      </c>
    </row>
    <row r="19" spans="7:27">
      <c r="G19" t="s">
        <v>61</v>
      </c>
      <c r="H19" s="73">
        <v>0</v>
      </c>
      <c r="I19" s="46">
        <v>36.75</v>
      </c>
      <c r="J19" s="46">
        <v>0</v>
      </c>
      <c r="K19" s="46">
        <v>0</v>
      </c>
      <c r="L19" s="46">
        <v>5.42</v>
      </c>
      <c r="M19" s="74">
        <v>0</v>
      </c>
      <c r="N19" s="73">
        <v>-227</v>
      </c>
      <c r="O19" s="46">
        <v>0</v>
      </c>
      <c r="P19" s="46">
        <v>-25</v>
      </c>
      <c r="Q19" s="46">
        <v>0</v>
      </c>
      <c r="R19" s="46">
        <v>0</v>
      </c>
      <c r="S19" s="74">
        <v>0</v>
      </c>
      <c r="U19" s="73">
        <v>-252</v>
      </c>
      <c r="V19" s="74">
        <v>42.17</v>
      </c>
      <c r="W19">
        <v>-227</v>
      </c>
      <c r="X19">
        <v>36.75</v>
      </c>
      <c r="Y19">
        <v>5.42</v>
      </c>
      <c r="Z19">
        <v>0</v>
      </c>
      <c r="AA19">
        <v>-25</v>
      </c>
    </row>
    <row r="20" spans="7:27">
      <c r="G20" t="s">
        <v>62</v>
      </c>
      <c r="H20" s="73">
        <v>0</v>
      </c>
      <c r="I20" s="46">
        <v>33.85</v>
      </c>
      <c r="J20" s="46">
        <v>0</v>
      </c>
      <c r="K20" s="46">
        <v>0</v>
      </c>
      <c r="L20" s="46">
        <v>5.32</v>
      </c>
      <c r="M20" s="74">
        <v>0</v>
      </c>
      <c r="N20" s="73">
        <v>-201</v>
      </c>
      <c r="O20" s="46">
        <v>0</v>
      </c>
      <c r="P20" s="46">
        <v>-25</v>
      </c>
      <c r="Q20" s="46">
        <v>0</v>
      </c>
      <c r="R20" s="46">
        <v>0</v>
      </c>
      <c r="S20" s="74">
        <v>0</v>
      </c>
      <c r="U20" s="73">
        <v>-226</v>
      </c>
      <c r="V20" s="74">
        <v>39.17</v>
      </c>
      <c r="W20">
        <v>-201</v>
      </c>
      <c r="X20">
        <v>33.85</v>
      </c>
      <c r="Y20">
        <v>5.32</v>
      </c>
      <c r="Z20">
        <v>0</v>
      </c>
      <c r="AA20">
        <v>-25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5.42</v>
      </c>
      <c r="M21" s="74">
        <v>0</v>
      </c>
      <c r="N21" s="73">
        <v>-178</v>
      </c>
      <c r="O21" s="46">
        <v>-91</v>
      </c>
      <c r="P21" s="46">
        <v>0</v>
      </c>
      <c r="Q21" s="46">
        <v>0</v>
      </c>
      <c r="R21" s="46">
        <v>0</v>
      </c>
      <c r="S21" s="74">
        <v>0</v>
      </c>
      <c r="U21" s="73">
        <v>-269</v>
      </c>
      <c r="V21" s="74">
        <v>5.42</v>
      </c>
      <c r="W21">
        <v>-178</v>
      </c>
      <c r="X21">
        <v>-91</v>
      </c>
      <c r="Y21">
        <v>5.42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5.61</v>
      </c>
      <c r="M22" s="74">
        <v>0</v>
      </c>
      <c r="N22" s="73">
        <v>-176</v>
      </c>
      <c r="O22" s="46">
        <v>-80</v>
      </c>
      <c r="P22" s="46">
        <v>0</v>
      </c>
      <c r="Q22" s="46">
        <v>0</v>
      </c>
      <c r="R22" s="46">
        <v>0</v>
      </c>
      <c r="S22" s="74">
        <v>0</v>
      </c>
      <c r="U22" s="73">
        <v>-256</v>
      </c>
      <c r="V22" s="74">
        <v>5.61</v>
      </c>
      <c r="W22">
        <v>-176</v>
      </c>
      <c r="X22">
        <v>-80</v>
      </c>
      <c r="Y22">
        <v>5.61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5.51</v>
      </c>
      <c r="M23" s="74">
        <v>0</v>
      </c>
      <c r="N23" s="73">
        <v>-198</v>
      </c>
      <c r="O23" s="46">
        <v>-78</v>
      </c>
      <c r="P23" s="46">
        <v>0</v>
      </c>
      <c r="Q23" s="46">
        <v>0</v>
      </c>
      <c r="R23" s="46">
        <v>0</v>
      </c>
      <c r="S23" s="74">
        <v>0</v>
      </c>
      <c r="U23" s="73">
        <v>-276</v>
      </c>
      <c r="V23" s="74">
        <v>5.51</v>
      </c>
      <c r="W23">
        <v>-198</v>
      </c>
      <c r="X23">
        <v>-78</v>
      </c>
      <c r="Y23">
        <v>5.51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</v>
      </c>
      <c r="M24" s="74">
        <v>0</v>
      </c>
      <c r="N24" s="73">
        <v>-201</v>
      </c>
      <c r="O24" s="46">
        <v>-82</v>
      </c>
      <c r="P24" s="46">
        <v>0</v>
      </c>
      <c r="Q24" s="46">
        <v>0</v>
      </c>
      <c r="R24" s="46">
        <v>0</v>
      </c>
      <c r="S24" s="74">
        <v>0</v>
      </c>
      <c r="U24" s="73">
        <v>-283</v>
      </c>
      <c r="V24" s="74">
        <v>6</v>
      </c>
      <c r="W24">
        <v>-201</v>
      </c>
      <c r="X24">
        <v>-82</v>
      </c>
      <c r="Y24">
        <v>6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6.19</v>
      </c>
      <c r="M25" s="74">
        <v>0</v>
      </c>
      <c r="N25" s="73">
        <v>-178</v>
      </c>
      <c r="O25" s="46">
        <v>-73</v>
      </c>
      <c r="P25" s="46">
        <v>0</v>
      </c>
      <c r="Q25" s="46">
        <v>0</v>
      </c>
      <c r="R25" s="46">
        <v>0</v>
      </c>
      <c r="S25" s="74">
        <v>0</v>
      </c>
      <c r="U25" s="73">
        <v>-251</v>
      </c>
      <c r="V25" s="74">
        <v>6.19</v>
      </c>
      <c r="W25">
        <v>-178</v>
      </c>
      <c r="X25">
        <v>-73</v>
      </c>
      <c r="Y25">
        <v>6.19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6.19</v>
      </c>
      <c r="M26" s="74">
        <v>0</v>
      </c>
      <c r="N26" s="73">
        <v>-184</v>
      </c>
      <c r="O26" s="46">
        <v>-68</v>
      </c>
      <c r="P26" s="46">
        <v>0</v>
      </c>
      <c r="Q26" s="46">
        <v>0</v>
      </c>
      <c r="R26" s="46">
        <v>0</v>
      </c>
      <c r="S26" s="74">
        <v>0</v>
      </c>
      <c r="U26" s="73">
        <v>-252</v>
      </c>
      <c r="V26" s="74">
        <v>6.19</v>
      </c>
      <c r="W26">
        <v>-184</v>
      </c>
      <c r="X26">
        <v>-68</v>
      </c>
      <c r="Y26">
        <v>6.19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5.8</v>
      </c>
      <c r="M27" s="74">
        <v>0</v>
      </c>
      <c r="N27" s="73">
        <v>-185</v>
      </c>
      <c r="O27" s="46">
        <v>-116</v>
      </c>
      <c r="P27" s="46">
        <v>-20</v>
      </c>
      <c r="Q27" s="46">
        <v>0</v>
      </c>
      <c r="R27" s="46">
        <v>0</v>
      </c>
      <c r="S27" s="74">
        <v>0</v>
      </c>
      <c r="U27" s="73">
        <v>-321</v>
      </c>
      <c r="V27" s="74">
        <v>5.8</v>
      </c>
      <c r="W27">
        <v>-185</v>
      </c>
      <c r="X27">
        <v>-116</v>
      </c>
      <c r="Y27">
        <v>5.8</v>
      </c>
      <c r="Z27">
        <v>0</v>
      </c>
      <c r="AA27">
        <v>-20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5.8</v>
      </c>
      <c r="M28" s="74">
        <v>0</v>
      </c>
      <c r="N28" s="73">
        <v>-187</v>
      </c>
      <c r="O28" s="46">
        <v>-122</v>
      </c>
      <c r="P28" s="46">
        <v>0</v>
      </c>
      <c r="Q28" s="46">
        <v>0</v>
      </c>
      <c r="R28" s="46">
        <v>0</v>
      </c>
      <c r="S28" s="74">
        <v>0</v>
      </c>
      <c r="U28" s="73">
        <v>-309</v>
      </c>
      <c r="V28" s="74">
        <v>5.8</v>
      </c>
      <c r="W28">
        <v>-187</v>
      </c>
      <c r="X28">
        <v>-122</v>
      </c>
      <c r="Y28">
        <v>5.8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6</v>
      </c>
      <c r="M29" s="74">
        <v>0</v>
      </c>
      <c r="N29" s="73">
        <v>-225</v>
      </c>
      <c r="O29" s="46">
        <v>-76</v>
      </c>
      <c r="P29" s="46">
        <v>-120</v>
      </c>
      <c r="Q29" s="46">
        <v>0</v>
      </c>
      <c r="R29" s="46">
        <v>0</v>
      </c>
      <c r="S29" s="74">
        <v>0</v>
      </c>
      <c r="U29" s="73">
        <v>-421</v>
      </c>
      <c r="V29" s="74">
        <v>6</v>
      </c>
      <c r="W29">
        <v>-225</v>
      </c>
      <c r="X29">
        <v>-76</v>
      </c>
      <c r="Y29">
        <v>6</v>
      </c>
      <c r="Z29">
        <v>0</v>
      </c>
      <c r="AA29">
        <v>-120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6</v>
      </c>
      <c r="M30" s="74">
        <v>0</v>
      </c>
      <c r="N30" s="73">
        <v>-196</v>
      </c>
      <c r="O30" s="46">
        <v>-30</v>
      </c>
      <c r="P30" s="46">
        <v>-35</v>
      </c>
      <c r="Q30" s="46">
        <v>0</v>
      </c>
      <c r="R30" s="46">
        <v>0</v>
      </c>
      <c r="S30" s="74">
        <v>0</v>
      </c>
      <c r="U30" s="73">
        <v>-261</v>
      </c>
      <c r="V30" s="74">
        <v>6</v>
      </c>
      <c r="W30">
        <v>-196</v>
      </c>
      <c r="X30">
        <v>-30</v>
      </c>
      <c r="Y30">
        <v>6</v>
      </c>
      <c r="Z30">
        <v>0</v>
      </c>
      <c r="AA30">
        <v>-35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6</v>
      </c>
      <c r="M31" s="74">
        <v>0</v>
      </c>
      <c r="N31" s="73">
        <v>-189</v>
      </c>
      <c r="O31" s="46">
        <v>-80</v>
      </c>
      <c r="P31" s="46">
        <v>-45</v>
      </c>
      <c r="Q31" s="46">
        <v>0</v>
      </c>
      <c r="R31" s="46">
        <v>0</v>
      </c>
      <c r="S31" s="74">
        <v>0</v>
      </c>
      <c r="U31" s="73">
        <v>-314</v>
      </c>
      <c r="V31" s="74">
        <v>6</v>
      </c>
      <c r="W31">
        <v>-189</v>
      </c>
      <c r="X31">
        <v>-80</v>
      </c>
      <c r="Y31">
        <v>6</v>
      </c>
      <c r="Z31">
        <v>0</v>
      </c>
      <c r="AA31">
        <v>-45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6.38</v>
      </c>
      <c r="M32" s="74">
        <v>0</v>
      </c>
      <c r="N32" s="73">
        <v>-148</v>
      </c>
      <c r="O32" s="46">
        <v>-85</v>
      </c>
      <c r="P32" s="46">
        <v>-25</v>
      </c>
      <c r="Q32" s="46">
        <v>0</v>
      </c>
      <c r="R32" s="46">
        <v>0</v>
      </c>
      <c r="S32" s="74">
        <v>0</v>
      </c>
      <c r="U32" s="73">
        <v>-258</v>
      </c>
      <c r="V32" s="74">
        <v>6.38</v>
      </c>
      <c r="W32">
        <v>-148</v>
      </c>
      <c r="X32">
        <v>-85</v>
      </c>
      <c r="Y32">
        <v>6.38</v>
      </c>
      <c r="Z32">
        <v>0</v>
      </c>
      <c r="AA32">
        <v>-25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6.58</v>
      </c>
      <c r="M33" s="74">
        <v>0</v>
      </c>
      <c r="N33" s="73">
        <v>-152</v>
      </c>
      <c r="O33" s="46">
        <v>-191</v>
      </c>
      <c r="P33" s="46">
        <v>-25</v>
      </c>
      <c r="Q33" s="46">
        <v>0</v>
      </c>
      <c r="R33" s="46">
        <v>0</v>
      </c>
      <c r="S33" s="74">
        <v>0</v>
      </c>
      <c r="U33" s="73">
        <v>-368</v>
      </c>
      <c r="V33" s="74">
        <v>6.58</v>
      </c>
      <c r="W33">
        <v>-152</v>
      </c>
      <c r="X33">
        <v>-191</v>
      </c>
      <c r="Y33">
        <v>6.58</v>
      </c>
      <c r="Z33">
        <v>0</v>
      </c>
      <c r="AA33">
        <v>-25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5.61</v>
      </c>
      <c r="M34" s="74">
        <v>0</v>
      </c>
      <c r="N34" s="73">
        <v>-158</v>
      </c>
      <c r="O34" s="46">
        <v>-191</v>
      </c>
      <c r="P34" s="46">
        <v>-25</v>
      </c>
      <c r="Q34" s="46">
        <v>0</v>
      </c>
      <c r="R34" s="46">
        <v>0</v>
      </c>
      <c r="S34" s="74">
        <v>0</v>
      </c>
      <c r="U34" s="73">
        <v>-374</v>
      </c>
      <c r="V34" s="74">
        <v>5.61</v>
      </c>
      <c r="W34">
        <v>-158</v>
      </c>
      <c r="X34">
        <v>-191</v>
      </c>
      <c r="Y34">
        <v>5.61</v>
      </c>
      <c r="Z34">
        <v>0</v>
      </c>
      <c r="AA34">
        <v>-25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6.87</v>
      </c>
      <c r="M35" s="74">
        <v>0</v>
      </c>
      <c r="N35" s="73">
        <v>-136</v>
      </c>
      <c r="O35" s="46">
        <v>-160</v>
      </c>
      <c r="P35" s="46">
        <v>0</v>
      </c>
      <c r="Q35" s="46">
        <v>0</v>
      </c>
      <c r="R35" s="46">
        <v>0</v>
      </c>
      <c r="S35" s="74">
        <v>0</v>
      </c>
      <c r="U35" s="73">
        <v>-296</v>
      </c>
      <c r="V35" s="74">
        <v>6.87</v>
      </c>
      <c r="W35">
        <v>-136</v>
      </c>
      <c r="X35">
        <v>-160</v>
      </c>
      <c r="Y35">
        <v>6.87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6.77</v>
      </c>
      <c r="M36" s="74">
        <v>0</v>
      </c>
      <c r="N36" s="73">
        <v>-124</v>
      </c>
      <c r="O36" s="46">
        <v>-164</v>
      </c>
      <c r="P36" s="46">
        <v>0</v>
      </c>
      <c r="Q36" s="46">
        <v>0</v>
      </c>
      <c r="R36" s="46">
        <v>0</v>
      </c>
      <c r="S36" s="74">
        <v>0</v>
      </c>
      <c r="U36" s="73">
        <v>-288</v>
      </c>
      <c r="V36" s="74">
        <v>6.77</v>
      </c>
      <c r="W36">
        <v>-124</v>
      </c>
      <c r="X36">
        <v>-164</v>
      </c>
      <c r="Y36">
        <v>6.77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8.32</v>
      </c>
      <c r="M37" s="74">
        <v>0</v>
      </c>
      <c r="N37" s="73">
        <v>-130</v>
      </c>
      <c r="O37" s="46">
        <v>-161</v>
      </c>
      <c r="P37" s="46">
        <v>0</v>
      </c>
      <c r="Q37" s="46">
        <v>0</v>
      </c>
      <c r="R37" s="46">
        <v>0</v>
      </c>
      <c r="S37" s="74">
        <v>0</v>
      </c>
      <c r="U37" s="73">
        <v>-291</v>
      </c>
      <c r="V37" s="74">
        <v>8.32</v>
      </c>
      <c r="W37">
        <v>-130</v>
      </c>
      <c r="X37">
        <v>-161</v>
      </c>
      <c r="Y37">
        <v>8.32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9.3800000000000008</v>
      </c>
      <c r="M38" s="74">
        <v>0</v>
      </c>
      <c r="N38" s="73">
        <v>-123</v>
      </c>
      <c r="O38" s="46">
        <v>-151</v>
      </c>
      <c r="P38" s="46">
        <v>0</v>
      </c>
      <c r="Q38" s="46">
        <v>0</v>
      </c>
      <c r="R38" s="46">
        <v>0</v>
      </c>
      <c r="S38" s="74">
        <v>0</v>
      </c>
      <c r="U38" s="73">
        <v>-274</v>
      </c>
      <c r="V38" s="74">
        <v>9.3800000000000008</v>
      </c>
      <c r="W38">
        <v>-123</v>
      </c>
      <c r="X38">
        <v>-151</v>
      </c>
      <c r="Y38">
        <v>9.3800000000000008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9.67</v>
      </c>
      <c r="K39" s="46">
        <v>0</v>
      </c>
      <c r="L39" s="46">
        <v>9.67</v>
      </c>
      <c r="M39" s="74">
        <v>0</v>
      </c>
      <c r="N39" s="73">
        <v>-128</v>
      </c>
      <c r="O39" s="46">
        <v>-89</v>
      </c>
      <c r="P39" s="46">
        <v>0</v>
      </c>
      <c r="Q39" s="46">
        <v>0</v>
      </c>
      <c r="R39" s="46">
        <v>0</v>
      </c>
      <c r="S39" s="74">
        <v>0</v>
      </c>
      <c r="U39" s="73">
        <v>-217</v>
      </c>
      <c r="V39" s="74">
        <v>19.34</v>
      </c>
      <c r="W39">
        <v>-128</v>
      </c>
      <c r="X39">
        <v>-89</v>
      </c>
      <c r="Y39">
        <v>9.67</v>
      </c>
      <c r="Z39">
        <v>0</v>
      </c>
      <c r="AA39">
        <v>9.67</v>
      </c>
    </row>
    <row r="40" spans="7:27">
      <c r="G40" t="s">
        <v>82</v>
      </c>
      <c r="H40" s="73">
        <v>0</v>
      </c>
      <c r="I40" s="46">
        <v>0</v>
      </c>
      <c r="J40" s="46">
        <v>29.01</v>
      </c>
      <c r="K40" s="46">
        <v>0</v>
      </c>
      <c r="L40" s="46">
        <v>9.8699999999999992</v>
      </c>
      <c r="M40" s="74">
        <v>0</v>
      </c>
      <c r="N40" s="73">
        <v>-135</v>
      </c>
      <c r="O40" s="46">
        <v>-83</v>
      </c>
      <c r="P40" s="46">
        <v>0</v>
      </c>
      <c r="Q40" s="46">
        <v>0</v>
      </c>
      <c r="R40" s="46">
        <v>0</v>
      </c>
      <c r="S40" s="74">
        <v>0</v>
      </c>
      <c r="U40" s="73">
        <v>-218</v>
      </c>
      <c r="V40" s="74">
        <v>38.880000000000003</v>
      </c>
      <c r="W40">
        <v>-135</v>
      </c>
      <c r="X40">
        <v>-83</v>
      </c>
      <c r="Y40">
        <v>9.8699999999999992</v>
      </c>
      <c r="Z40">
        <v>0</v>
      </c>
      <c r="AA40">
        <v>29.01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10.74</v>
      </c>
      <c r="M41" s="74">
        <v>0</v>
      </c>
      <c r="N41" s="73">
        <v>-151</v>
      </c>
      <c r="O41" s="46">
        <v>-163</v>
      </c>
      <c r="P41" s="46">
        <v>-40</v>
      </c>
      <c r="Q41" s="46">
        <v>0</v>
      </c>
      <c r="R41" s="46">
        <v>0</v>
      </c>
      <c r="S41" s="74">
        <v>0</v>
      </c>
      <c r="U41" s="73">
        <v>-354</v>
      </c>
      <c r="V41" s="74">
        <v>10.74</v>
      </c>
      <c r="W41">
        <v>-151</v>
      </c>
      <c r="X41">
        <v>-163</v>
      </c>
      <c r="Y41">
        <v>10.74</v>
      </c>
      <c r="Z41">
        <v>0</v>
      </c>
      <c r="AA41">
        <v>-40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10.35</v>
      </c>
      <c r="M42" s="74">
        <v>0</v>
      </c>
      <c r="N42" s="73">
        <v>-136</v>
      </c>
      <c r="O42" s="46">
        <v>-104</v>
      </c>
      <c r="P42" s="46">
        <v>-40</v>
      </c>
      <c r="Q42" s="46">
        <v>0</v>
      </c>
      <c r="R42" s="46">
        <v>0</v>
      </c>
      <c r="S42" s="74">
        <v>0</v>
      </c>
      <c r="U42" s="73">
        <v>-280</v>
      </c>
      <c r="V42" s="74">
        <v>10.35</v>
      </c>
      <c r="W42">
        <v>-136</v>
      </c>
      <c r="X42">
        <v>-104</v>
      </c>
      <c r="Y42">
        <v>10.35</v>
      </c>
      <c r="Z42">
        <v>0</v>
      </c>
      <c r="AA42">
        <v>-40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10.45</v>
      </c>
      <c r="M43" s="74">
        <v>0</v>
      </c>
      <c r="N43" s="73">
        <v>-88</v>
      </c>
      <c r="O43" s="46">
        <v>-68</v>
      </c>
      <c r="P43" s="46">
        <v>-10</v>
      </c>
      <c r="Q43" s="46">
        <v>0</v>
      </c>
      <c r="R43" s="46">
        <v>0</v>
      </c>
      <c r="S43" s="74">
        <v>0</v>
      </c>
      <c r="U43" s="73">
        <v>-166</v>
      </c>
      <c r="V43" s="74">
        <v>10.45</v>
      </c>
      <c r="W43">
        <v>-88</v>
      </c>
      <c r="X43">
        <v>-68</v>
      </c>
      <c r="Y43">
        <v>10.45</v>
      </c>
      <c r="Z43">
        <v>0</v>
      </c>
      <c r="AA43">
        <v>-10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10.54</v>
      </c>
      <c r="M44" s="74">
        <v>0</v>
      </c>
      <c r="N44" s="73">
        <v>-95</v>
      </c>
      <c r="O44" s="46">
        <v>-62</v>
      </c>
      <c r="P44" s="46">
        <v>0</v>
      </c>
      <c r="Q44" s="46">
        <v>0</v>
      </c>
      <c r="R44" s="46">
        <v>0</v>
      </c>
      <c r="S44" s="74">
        <v>0</v>
      </c>
      <c r="U44" s="73">
        <v>-157</v>
      </c>
      <c r="V44" s="74">
        <v>10.54</v>
      </c>
      <c r="W44">
        <v>-95</v>
      </c>
      <c r="X44">
        <v>-62</v>
      </c>
      <c r="Y44">
        <v>10.54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10.64</v>
      </c>
      <c r="M45" s="74">
        <v>0</v>
      </c>
      <c r="N45" s="73">
        <v>-84</v>
      </c>
      <c r="O45" s="46">
        <v>-28</v>
      </c>
      <c r="P45" s="46">
        <v>0</v>
      </c>
      <c r="Q45" s="46">
        <v>0</v>
      </c>
      <c r="R45" s="46">
        <v>0</v>
      </c>
      <c r="S45" s="74">
        <v>0</v>
      </c>
      <c r="U45" s="73">
        <v>-112</v>
      </c>
      <c r="V45" s="74">
        <v>10.64</v>
      </c>
      <c r="W45">
        <v>-84</v>
      </c>
      <c r="X45">
        <v>-28</v>
      </c>
      <c r="Y45">
        <v>10.64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11.22</v>
      </c>
      <c r="M46" s="74">
        <v>0</v>
      </c>
      <c r="N46" s="73">
        <v>-82</v>
      </c>
      <c r="O46" s="46">
        <v>-60</v>
      </c>
      <c r="P46" s="46">
        <v>0</v>
      </c>
      <c r="Q46" s="46">
        <v>0</v>
      </c>
      <c r="R46" s="46">
        <v>0</v>
      </c>
      <c r="S46" s="74">
        <v>0</v>
      </c>
      <c r="U46" s="73">
        <v>-142</v>
      </c>
      <c r="V46" s="74">
        <v>11.22</v>
      </c>
      <c r="W46">
        <v>-82</v>
      </c>
      <c r="X46">
        <v>-60</v>
      </c>
      <c r="Y46">
        <v>11.22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11.22</v>
      </c>
      <c r="M47" s="74">
        <v>0</v>
      </c>
      <c r="N47" s="73">
        <v>-72</v>
      </c>
      <c r="O47" s="46">
        <v>-76</v>
      </c>
      <c r="P47" s="46">
        <v>0</v>
      </c>
      <c r="Q47" s="46">
        <v>0</v>
      </c>
      <c r="R47" s="46">
        <v>0</v>
      </c>
      <c r="S47" s="74">
        <v>0</v>
      </c>
      <c r="U47" s="73">
        <v>-148</v>
      </c>
      <c r="V47" s="74">
        <v>11.22</v>
      </c>
      <c r="W47">
        <v>-72</v>
      </c>
      <c r="X47">
        <v>-76</v>
      </c>
      <c r="Y47">
        <v>11.22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10.06</v>
      </c>
      <c r="M48" s="74">
        <v>0</v>
      </c>
      <c r="N48" s="73">
        <v>-65</v>
      </c>
      <c r="O48" s="46">
        <v>-80</v>
      </c>
      <c r="P48" s="46">
        <v>-35</v>
      </c>
      <c r="Q48" s="46">
        <v>0</v>
      </c>
      <c r="R48" s="46">
        <v>0</v>
      </c>
      <c r="S48" s="74">
        <v>0</v>
      </c>
      <c r="U48" s="73">
        <v>-180</v>
      </c>
      <c r="V48" s="74">
        <v>10.06</v>
      </c>
      <c r="W48">
        <v>-65</v>
      </c>
      <c r="X48">
        <v>-80</v>
      </c>
      <c r="Y48">
        <v>10.06</v>
      </c>
      <c r="Z48">
        <v>0</v>
      </c>
      <c r="AA48">
        <v>-35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10.54</v>
      </c>
      <c r="M49" s="74">
        <v>0</v>
      </c>
      <c r="N49" s="73">
        <v>-30</v>
      </c>
      <c r="O49" s="46">
        <v>-74</v>
      </c>
      <c r="P49" s="46">
        <v>-28</v>
      </c>
      <c r="Q49" s="46">
        <v>0</v>
      </c>
      <c r="R49" s="46">
        <v>0</v>
      </c>
      <c r="S49" s="74">
        <v>0</v>
      </c>
      <c r="U49" s="73">
        <v>-132</v>
      </c>
      <c r="V49" s="74">
        <v>10.54</v>
      </c>
      <c r="W49">
        <v>-30</v>
      </c>
      <c r="X49">
        <v>-74</v>
      </c>
      <c r="Y49">
        <v>10.54</v>
      </c>
      <c r="Z49">
        <v>0</v>
      </c>
      <c r="AA49">
        <v>-28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9.77</v>
      </c>
      <c r="M50" s="74">
        <v>0</v>
      </c>
      <c r="N50" s="73">
        <v>-22</v>
      </c>
      <c r="O50" s="46">
        <v>-67</v>
      </c>
      <c r="P50" s="46">
        <v>-21</v>
      </c>
      <c r="Q50" s="46">
        <v>0</v>
      </c>
      <c r="R50" s="46">
        <v>0</v>
      </c>
      <c r="S50" s="74">
        <v>0</v>
      </c>
      <c r="U50" s="73">
        <v>-110</v>
      </c>
      <c r="V50" s="74">
        <v>9.77</v>
      </c>
      <c r="W50">
        <v>-22</v>
      </c>
      <c r="X50">
        <v>-67</v>
      </c>
      <c r="Y50">
        <v>9.77</v>
      </c>
      <c r="Z50">
        <v>0</v>
      </c>
      <c r="AA50">
        <v>-21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8.9</v>
      </c>
      <c r="M51" s="74">
        <v>0</v>
      </c>
      <c r="N51" s="73">
        <v>-18</v>
      </c>
      <c r="O51" s="46">
        <v>-21</v>
      </c>
      <c r="P51" s="46">
        <v>-20</v>
      </c>
      <c r="Q51" s="46">
        <v>0</v>
      </c>
      <c r="R51" s="46">
        <v>0</v>
      </c>
      <c r="S51" s="74">
        <v>0</v>
      </c>
      <c r="U51" s="73">
        <v>-59</v>
      </c>
      <c r="V51" s="74">
        <v>8.9</v>
      </c>
      <c r="W51">
        <v>-18</v>
      </c>
      <c r="X51">
        <v>-21</v>
      </c>
      <c r="Y51">
        <v>8.9</v>
      </c>
      <c r="Z51">
        <v>0</v>
      </c>
      <c r="AA51">
        <v>-20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8.6999999999999993</v>
      </c>
      <c r="M52" s="74">
        <v>0</v>
      </c>
      <c r="N52" s="73">
        <v>-8</v>
      </c>
      <c r="O52" s="46">
        <v>0</v>
      </c>
      <c r="P52" s="46">
        <v>-10</v>
      </c>
      <c r="Q52" s="46">
        <v>0</v>
      </c>
      <c r="R52" s="46">
        <v>0</v>
      </c>
      <c r="S52" s="74">
        <v>0</v>
      </c>
      <c r="U52" s="73">
        <v>-18</v>
      </c>
      <c r="V52" s="74">
        <v>8.6999999999999993</v>
      </c>
      <c r="W52">
        <v>-8</v>
      </c>
      <c r="X52">
        <v>0</v>
      </c>
      <c r="Y52">
        <v>8.6999999999999993</v>
      </c>
      <c r="Z52">
        <v>0</v>
      </c>
      <c r="AA52">
        <v>-10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8.32</v>
      </c>
      <c r="M53" s="74">
        <v>0</v>
      </c>
      <c r="N53" s="73">
        <v>-105</v>
      </c>
      <c r="O53" s="46">
        <v>-50</v>
      </c>
      <c r="P53" s="46">
        <v>0</v>
      </c>
      <c r="Q53" s="46">
        <v>0</v>
      </c>
      <c r="R53" s="46">
        <v>0</v>
      </c>
      <c r="S53" s="74">
        <v>0</v>
      </c>
      <c r="U53" s="73">
        <v>-155</v>
      </c>
      <c r="V53" s="74">
        <v>8.32</v>
      </c>
      <c r="W53">
        <v>-105</v>
      </c>
      <c r="X53">
        <v>-50</v>
      </c>
      <c r="Y53">
        <v>8.32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8.1199999999999992</v>
      </c>
      <c r="M54" s="74">
        <v>0</v>
      </c>
      <c r="N54" s="73">
        <v>-94</v>
      </c>
      <c r="O54" s="46">
        <v>-41</v>
      </c>
      <c r="P54" s="46">
        <v>-20</v>
      </c>
      <c r="Q54" s="46">
        <v>0</v>
      </c>
      <c r="R54" s="46">
        <v>0</v>
      </c>
      <c r="S54" s="74">
        <v>0</v>
      </c>
      <c r="U54" s="73">
        <v>-155</v>
      </c>
      <c r="V54" s="74">
        <v>8.1199999999999992</v>
      </c>
      <c r="W54">
        <v>-94</v>
      </c>
      <c r="X54">
        <v>-41</v>
      </c>
      <c r="Y54">
        <v>8.1199999999999992</v>
      </c>
      <c r="Z54">
        <v>0</v>
      </c>
      <c r="AA54">
        <v>-20</v>
      </c>
    </row>
    <row r="55" spans="7:27">
      <c r="G55" t="s">
        <v>97</v>
      </c>
      <c r="H55" s="73">
        <v>0</v>
      </c>
      <c r="I55" s="46">
        <v>0</v>
      </c>
      <c r="J55" s="46">
        <v>24.18</v>
      </c>
      <c r="K55" s="46">
        <v>0</v>
      </c>
      <c r="L55" s="46">
        <v>7.74</v>
      </c>
      <c r="M55" s="74">
        <v>0</v>
      </c>
      <c r="N55" s="73">
        <v>-73</v>
      </c>
      <c r="O55" s="46">
        <v>-61</v>
      </c>
      <c r="P55" s="46">
        <v>0</v>
      </c>
      <c r="Q55" s="46">
        <v>0</v>
      </c>
      <c r="R55" s="46">
        <v>0</v>
      </c>
      <c r="S55" s="74">
        <v>0</v>
      </c>
      <c r="U55" s="73">
        <v>-134</v>
      </c>
      <c r="V55" s="74">
        <v>31.92</v>
      </c>
      <c r="W55">
        <v>-73</v>
      </c>
      <c r="X55">
        <v>-61</v>
      </c>
      <c r="Y55">
        <v>7.74</v>
      </c>
      <c r="Z55">
        <v>0</v>
      </c>
      <c r="AA55">
        <v>24.18</v>
      </c>
    </row>
    <row r="56" spans="7:27">
      <c r="G56" t="s">
        <v>98</v>
      </c>
      <c r="H56" s="73">
        <v>0</v>
      </c>
      <c r="I56" s="46">
        <v>0</v>
      </c>
      <c r="J56" s="46">
        <v>58.03</v>
      </c>
      <c r="K56" s="46">
        <v>0</v>
      </c>
      <c r="L56" s="46">
        <v>7.74</v>
      </c>
      <c r="M56" s="74">
        <v>0</v>
      </c>
      <c r="N56" s="73">
        <v>-76</v>
      </c>
      <c r="O56" s="46">
        <v>-67</v>
      </c>
      <c r="P56" s="46">
        <v>0</v>
      </c>
      <c r="Q56" s="46">
        <v>0</v>
      </c>
      <c r="R56" s="46">
        <v>0</v>
      </c>
      <c r="S56" s="74">
        <v>0</v>
      </c>
      <c r="U56" s="73">
        <v>-143</v>
      </c>
      <c r="V56" s="74">
        <v>65.77</v>
      </c>
      <c r="W56">
        <v>-76</v>
      </c>
      <c r="X56">
        <v>-67</v>
      </c>
      <c r="Y56">
        <v>7.74</v>
      </c>
      <c r="Z56">
        <v>0</v>
      </c>
      <c r="AA56">
        <v>58.03</v>
      </c>
    </row>
    <row r="57" spans="7:27">
      <c r="G57" t="s">
        <v>99</v>
      </c>
      <c r="H57" s="73">
        <v>0</v>
      </c>
      <c r="I57" s="46">
        <v>0</v>
      </c>
      <c r="J57" s="46">
        <v>9.67</v>
      </c>
      <c r="K57" s="46">
        <v>0</v>
      </c>
      <c r="L57" s="46">
        <v>6.77</v>
      </c>
      <c r="M57" s="74">
        <v>0</v>
      </c>
      <c r="N57" s="73">
        <v>-55</v>
      </c>
      <c r="O57" s="46">
        <v>-77</v>
      </c>
      <c r="P57" s="46">
        <v>0</v>
      </c>
      <c r="Q57" s="46">
        <v>0</v>
      </c>
      <c r="R57" s="46">
        <v>0</v>
      </c>
      <c r="S57" s="74">
        <v>0</v>
      </c>
      <c r="U57" s="73">
        <v>-132</v>
      </c>
      <c r="V57" s="74">
        <v>16.440000000000001</v>
      </c>
      <c r="W57">
        <v>-55</v>
      </c>
      <c r="X57">
        <v>-77</v>
      </c>
      <c r="Y57">
        <v>6.77</v>
      </c>
      <c r="Z57">
        <v>0</v>
      </c>
      <c r="AA57">
        <v>9.67</v>
      </c>
    </row>
    <row r="58" spans="7:27">
      <c r="G58" t="s">
        <v>100</v>
      </c>
      <c r="H58" s="73">
        <v>0</v>
      </c>
      <c r="I58" s="46">
        <v>0</v>
      </c>
      <c r="J58" s="46">
        <v>38.69</v>
      </c>
      <c r="K58" s="46">
        <v>0</v>
      </c>
      <c r="L58" s="46">
        <v>6.77</v>
      </c>
      <c r="M58" s="74">
        <v>0</v>
      </c>
      <c r="N58" s="73">
        <v>-57</v>
      </c>
      <c r="O58" s="46">
        <v>-75</v>
      </c>
      <c r="P58" s="46">
        <v>0</v>
      </c>
      <c r="Q58" s="46">
        <v>0</v>
      </c>
      <c r="R58" s="46">
        <v>0</v>
      </c>
      <c r="S58" s="74">
        <v>0</v>
      </c>
      <c r="U58" s="73">
        <v>-132</v>
      </c>
      <c r="V58" s="74">
        <v>45.46</v>
      </c>
      <c r="W58">
        <v>-57</v>
      </c>
      <c r="X58">
        <v>-75</v>
      </c>
      <c r="Y58">
        <v>6.77</v>
      </c>
      <c r="Z58">
        <v>0</v>
      </c>
      <c r="AA58">
        <v>38.69</v>
      </c>
    </row>
    <row r="59" spans="7:27">
      <c r="G59" t="s">
        <v>101</v>
      </c>
      <c r="H59" s="73">
        <v>0</v>
      </c>
      <c r="I59" s="46">
        <v>0</v>
      </c>
      <c r="J59" s="46">
        <v>96.72</v>
      </c>
      <c r="K59" s="46">
        <v>0</v>
      </c>
      <c r="L59" s="46">
        <v>7.06</v>
      </c>
      <c r="M59" s="74">
        <v>0</v>
      </c>
      <c r="N59" s="73">
        <v>-38</v>
      </c>
      <c r="O59" s="46">
        <v>-115</v>
      </c>
      <c r="P59" s="46">
        <v>0</v>
      </c>
      <c r="Q59" s="46">
        <v>0</v>
      </c>
      <c r="R59" s="46">
        <v>0</v>
      </c>
      <c r="S59" s="74">
        <v>0</v>
      </c>
      <c r="U59" s="73">
        <v>-153</v>
      </c>
      <c r="V59" s="74">
        <v>103.78</v>
      </c>
      <c r="W59">
        <v>-38</v>
      </c>
      <c r="X59">
        <v>-115</v>
      </c>
      <c r="Y59">
        <v>7.06</v>
      </c>
      <c r="Z59">
        <v>0</v>
      </c>
      <c r="AA59">
        <v>96.72</v>
      </c>
    </row>
    <row r="60" spans="7:27">
      <c r="G60" t="s">
        <v>102</v>
      </c>
      <c r="H60" s="73">
        <v>0</v>
      </c>
      <c r="I60" s="46">
        <v>0</v>
      </c>
      <c r="J60" s="46">
        <v>96.72</v>
      </c>
      <c r="K60" s="46">
        <v>0</v>
      </c>
      <c r="L60" s="46">
        <v>7.06</v>
      </c>
      <c r="M60" s="74">
        <v>0</v>
      </c>
      <c r="N60" s="73">
        <v>-53</v>
      </c>
      <c r="O60" s="46">
        <v>-142</v>
      </c>
      <c r="P60" s="46">
        <v>0</v>
      </c>
      <c r="Q60" s="46">
        <v>0</v>
      </c>
      <c r="R60" s="46">
        <v>0</v>
      </c>
      <c r="S60" s="74">
        <v>0</v>
      </c>
      <c r="U60" s="73">
        <v>-195</v>
      </c>
      <c r="V60" s="74">
        <v>103.78</v>
      </c>
      <c r="W60">
        <v>-53</v>
      </c>
      <c r="X60">
        <v>-142</v>
      </c>
      <c r="Y60">
        <v>7.06</v>
      </c>
      <c r="Z60">
        <v>0</v>
      </c>
      <c r="AA60">
        <v>96.72</v>
      </c>
    </row>
    <row r="61" spans="7:27">
      <c r="G61" t="s">
        <v>103</v>
      </c>
      <c r="H61" s="73">
        <v>0</v>
      </c>
      <c r="I61" s="46">
        <v>0</v>
      </c>
      <c r="J61" s="46">
        <v>58.03</v>
      </c>
      <c r="K61" s="46">
        <v>0</v>
      </c>
      <c r="L61" s="46">
        <v>7.06</v>
      </c>
      <c r="M61" s="74">
        <v>0</v>
      </c>
      <c r="N61" s="73">
        <v>-40</v>
      </c>
      <c r="O61" s="46">
        <v>-42</v>
      </c>
      <c r="P61" s="46">
        <v>0</v>
      </c>
      <c r="Q61" s="46">
        <v>0</v>
      </c>
      <c r="R61" s="46">
        <v>0</v>
      </c>
      <c r="S61" s="74">
        <v>0</v>
      </c>
      <c r="U61" s="73">
        <v>-82</v>
      </c>
      <c r="V61" s="74">
        <v>65.09</v>
      </c>
      <c r="W61">
        <v>-40</v>
      </c>
      <c r="X61">
        <v>-42</v>
      </c>
      <c r="Y61">
        <v>7.06</v>
      </c>
      <c r="Z61">
        <v>0</v>
      </c>
      <c r="AA61">
        <v>58.03</v>
      </c>
    </row>
    <row r="62" spans="7:27">
      <c r="G62" t="s">
        <v>104</v>
      </c>
      <c r="H62" s="73">
        <v>0</v>
      </c>
      <c r="I62" s="46">
        <v>0</v>
      </c>
      <c r="J62" s="46">
        <v>53.19</v>
      </c>
      <c r="K62" s="46">
        <v>0</v>
      </c>
      <c r="L62" s="46">
        <v>7.45</v>
      </c>
      <c r="M62" s="74">
        <v>0</v>
      </c>
      <c r="N62" s="73">
        <v>-28</v>
      </c>
      <c r="O62" s="46">
        <v>-57</v>
      </c>
      <c r="P62" s="46">
        <v>0</v>
      </c>
      <c r="Q62" s="46">
        <v>0</v>
      </c>
      <c r="R62" s="46">
        <v>0</v>
      </c>
      <c r="S62" s="74">
        <v>0</v>
      </c>
      <c r="U62" s="73">
        <v>-85</v>
      </c>
      <c r="V62" s="74">
        <v>60.64</v>
      </c>
      <c r="W62">
        <v>-28</v>
      </c>
      <c r="X62">
        <v>-57</v>
      </c>
      <c r="Y62">
        <v>7.45</v>
      </c>
      <c r="Z62">
        <v>0</v>
      </c>
      <c r="AA62">
        <v>53.19</v>
      </c>
    </row>
    <row r="63" spans="7:27">
      <c r="G63" t="s">
        <v>105</v>
      </c>
      <c r="H63" s="73">
        <v>0</v>
      </c>
      <c r="I63" s="46">
        <v>0</v>
      </c>
      <c r="J63" s="46">
        <v>48.36</v>
      </c>
      <c r="K63" s="46">
        <v>0</v>
      </c>
      <c r="L63" s="46">
        <v>8.2200000000000006</v>
      </c>
      <c r="M63" s="74">
        <v>0</v>
      </c>
      <c r="N63" s="73">
        <v>-40</v>
      </c>
      <c r="O63" s="46">
        <v>-15</v>
      </c>
      <c r="P63" s="46">
        <v>0</v>
      </c>
      <c r="Q63" s="46">
        <v>0</v>
      </c>
      <c r="R63" s="46">
        <v>0</v>
      </c>
      <c r="S63" s="74">
        <v>0</v>
      </c>
      <c r="U63" s="73">
        <v>-55</v>
      </c>
      <c r="V63" s="74">
        <v>56.58</v>
      </c>
      <c r="W63">
        <v>-40</v>
      </c>
      <c r="X63">
        <v>-15</v>
      </c>
      <c r="Y63">
        <v>8.2200000000000006</v>
      </c>
      <c r="Z63">
        <v>0</v>
      </c>
      <c r="AA63">
        <v>48.36</v>
      </c>
    </row>
    <row r="64" spans="7:27">
      <c r="G64" t="s">
        <v>106</v>
      </c>
      <c r="H64" s="73">
        <v>0</v>
      </c>
      <c r="I64" s="46">
        <v>0</v>
      </c>
      <c r="J64" s="46">
        <v>43.53</v>
      </c>
      <c r="K64" s="46">
        <v>0</v>
      </c>
      <c r="L64" s="46">
        <v>8.99</v>
      </c>
      <c r="M64" s="74">
        <v>0</v>
      </c>
      <c r="N64" s="73">
        <v>-34</v>
      </c>
      <c r="O64" s="46">
        <v>-17</v>
      </c>
      <c r="P64" s="46">
        <v>0</v>
      </c>
      <c r="Q64" s="46">
        <v>0</v>
      </c>
      <c r="R64" s="46">
        <v>0</v>
      </c>
      <c r="S64" s="74">
        <v>0</v>
      </c>
      <c r="U64" s="73">
        <v>-51</v>
      </c>
      <c r="V64" s="74">
        <v>52.52</v>
      </c>
      <c r="W64">
        <v>-34</v>
      </c>
      <c r="X64">
        <v>-17</v>
      </c>
      <c r="Y64">
        <v>8.99</v>
      </c>
      <c r="Z64">
        <v>0</v>
      </c>
      <c r="AA64">
        <v>43.53</v>
      </c>
    </row>
    <row r="65" spans="7:27">
      <c r="G65" t="s">
        <v>107</v>
      </c>
      <c r="H65" s="73">
        <v>0</v>
      </c>
      <c r="I65" s="46">
        <v>0</v>
      </c>
      <c r="J65" s="46">
        <v>33.86</v>
      </c>
      <c r="K65" s="46">
        <v>0</v>
      </c>
      <c r="L65" s="46">
        <v>8.99</v>
      </c>
      <c r="M65" s="74">
        <v>0</v>
      </c>
      <c r="N65" s="73">
        <v>-44</v>
      </c>
      <c r="O65" s="46">
        <v>-16</v>
      </c>
      <c r="P65" s="46">
        <v>0</v>
      </c>
      <c r="Q65" s="46">
        <v>0</v>
      </c>
      <c r="R65" s="46">
        <v>0</v>
      </c>
      <c r="S65" s="74">
        <v>0</v>
      </c>
      <c r="U65" s="73">
        <v>-60</v>
      </c>
      <c r="V65" s="74">
        <v>42.85</v>
      </c>
      <c r="W65">
        <v>-44</v>
      </c>
      <c r="X65">
        <v>-16</v>
      </c>
      <c r="Y65">
        <v>8.99</v>
      </c>
      <c r="Z65">
        <v>0</v>
      </c>
      <c r="AA65">
        <v>33.86</v>
      </c>
    </row>
    <row r="66" spans="7:27">
      <c r="G66" t="s">
        <v>108</v>
      </c>
      <c r="H66" s="73">
        <v>0</v>
      </c>
      <c r="I66" s="46">
        <v>0</v>
      </c>
      <c r="J66" s="46">
        <v>33.85</v>
      </c>
      <c r="K66" s="46">
        <v>0</v>
      </c>
      <c r="L66" s="46">
        <v>9.67</v>
      </c>
      <c r="M66" s="74">
        <v>0</v>
      </c>
      <c r="N66" s="73">
        <v>-44</v>
      </c>
      <c r="O66" s="46">
        <v>-20</v>
      </c>
      <c r="P66" s="46">
        <v>0</v>
      </c>
      <c r="Q66" s="46">
        <v>0</v>
      </c>
      <c r="R66" s="46">
        <v>0</v>
      </c>
      <c r="S66" s="74">
        <v>0</v>
      </c>
      <c r="U66" s="73">
        <v>-64</v>
      </c>
      <c r="V66" s="74">
        <v>43.52</v>
      </c>
      <c r="W66">
        <v>-44</v>
      </c>
      <c r="X66">
        <v>-20</v>
      </c>
      <c r="Y66">
        <v>9.67</v>
      </c>
      <c r="Z66">
        <v>0</v>
      </c>
      <c r="AA66">
        <v>33.85</v>
      </c>
    </row>
    <row r="67" spans="7:27">
      <c r="G67" t="s">
        <v>109</v>
      </c>
      <c r="H67" s="73">
        <v>0</v>
      </c>
      <c r="I67" s="46">
        <v>0</v>
      </c>
      <c r="J67" s="46">
        <v>29.01</v>
      </c>
      <c r="K67" s="46">
        <v>0</v>
      </c>
      <c r="L67" s="46">
        <v>11.61</v>
      </c>
      <c r="M67" s="74">
        <v>0</v>
      </c>
      <c r="N67" s="73">
        <v>-87</v>
      </c>
      <c r="O67" s="46">
        <v>-11</v>
      </c>
      <c r="P67" s="46">
        <v>0</v>
      </c>
      <c r="Q67" s="46">
        <v>0</v>
      </c>
      <c r="R67" s="46">
        <v>0</v>
      </c>
      <c r="S67" s="74">
        <v>0</v>
      </c>
      <c r="U67" s="73">
        <v>-98</v>
      </c>
      <c r="V67" s="74">
        <v>40.619999999999997</v>
      </c>
      <c r="W67">
        <v>-87</v>
      </c>
      <c r="X67">
        <v>-11</v>
      </c>
      <c r="Y67">
        <v>11.61</v>
      </c>
      <c r="Z67">
        <v>0</v>
      </c>
      <c r="AA67">
        <v>29.01</v>
      </c>
    </row>
    <row r="68" spans="7:27">
      <c r="G68" t="s">
        <v>110</v>
      </c>
      <c r="H68" s="73">
        <v>0</v>
      </c>
      <c r="I68" s="46">
        <v>8.6999999999999993</v>
      </c>
      <c r="J68" s="46">
        <v>38.69</v>
      </c>
      <c r="K68" s="46">
        <v>0</v>
      </c>
      <c r="L68" s="46">
        <v>12.38</v>
      </c>
      <c r="M68" s="74">
        <v>0</v>
      </c>
      <c r="N68" s="73">
        <v>-159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-159</v>
      </c>
      <c r="V68" s="74">
        <v>59.77</v>
      </c>
      <c r="W68">
        <v>-159</v>
      </c>
      <c r="X68">
        <v>8.6999999999999993</v>
      </c>
      <c r="Y68">
        <v>12.38</v>
      </c>
      <c r="Z68">
        <v>0</v>
      </c>
      <c r="AA68">
        <v>38.69</v>
      </c>
    </row>
    <row r="69" spans="7:27">
      <c r="G69" t="s">
        <v>111</v>
      </c>
      <c r="H69" s="73">
        <v>0</v>
      </c>
      <c r="I69" s="46">
        <v>0</v>
      </c>
      <c r="J69" s="46">
        <v>19.34</v>
      </c>
      <c r="K69" s="46">
        <v>0</v>
      </c>
      <c r="L69" s="46">
        <v>13.06</v>
      </c>
      <c r="M69" s="74">
        <v>0</v>
      </c>
      <c r="N69" s="73">
        <v>-255</v>
      </c>
      <c r="O69" s="46">
        <v>-54</v>
      </c>
      <c r="P69" s="46">
        <v>0</v>
      </c>
      <c r="Q69" s="46">
        <v>0</v>
      </c>
      <c r="R69" s="46">
        <v>0</v>
      </c>
      <c r="S69" s="74">
        <v>0</v>
      </c>
      <c r="U69" s="73">
        <v>-309</v>
      </c>
      <c r="V69" s="74">
        <v>32.4</v>
      </c>
      <c r="W69">
        <v>-255</v>
      </c>
      <c r="X69">
        <v>-54</v>
      </c>
      <c r="Y69">
        <v>13.06</v>
      </c>
      <c r="Z69">
        <v>0</v>
      </c>
      <c r="AA69">
        <v>19.34</v>
      </c>
    </row>
    <row r="70" spans="7:27">
      <c r="G70" t="s">
        <v>112</v>
      </c>
      <c r="H70" s="73">
        <v>0</v>
      </c>
      <c r="I70" s="46">
        <v>0</v>
      </c>
      <c r="J70" s="46">
        <v>19.34</v>
      </c>
      <c r="K70" s="46">
        <v>0</v>
      </c>
      <c r="L70" s="46">
        <v>13.06</v>
      </c>
      <c r="M70" s="74">
        <v>0</v>
      </c>
      <c r="N70" s="73">
        <v>-191</v>
      </c>
      <c r="O70" s="46">
        <v>-58</v>
      </c>
      <c r="P70" s="46">
        <v>0</v>
      </c>
      <c r="Q70" s="46">
        <v>0</v>
      </c>
      <c r="R70" s="46">
        <v>0</v>
      </c>
      <c r="S70" s="74">
        <v>0</v>
      </c>
      <c r="U70" s="73">
        <v>-249</v>
      </c>
      <c r="V70" s="74">
        <v>32.4</v>
      </c>
      <c r="W70">
        <v>-191</v>
      </c>
      <c r="X70">
        <v>-58</v>
      </c>
      <c r="Y70">
        <v>13.06</v>
      </c>
      <c r="Z70">
        <v>0</v>
      </c>
      <c r="AA70">
        <v>19.34</v>
      </c>
    </row>
    <row r="71" spans="7:27">
      <c r="G71" t="s">
        <v>113</v>
      </c>
      <c r="H71" s="73">
        <v>0</v>
      </c>
      <c r="I71" s="46">
        <v>0</v>
      </c>
      <c r="J71" s="46">
        <v>9.67</v>
      </c>
      <c r="K71" s="46">
        <v>0</v>
      </c>
      <c r="L71" s="46">
        <v>12.87</v>
      </c>
      <c r="M71" s="74">
        <v>0</v>
      </c>
      <c r="N71" s="73">
        <v>-135</v>
      </c>
      <c r="O71" s="46">
        <v>-70</v>
      </c>
      <c r="P71" s="46">
        <v>0</v>
      </c>
      <c r="Q71" s="46">
        <v>0</v>
      </c>
      <c r="R71" s="46">
        <v>0</v>
      </c>
      <c r="S71" s="74">
        <v>0</v>
      </c>
      <c r="U71" s="73">
        <v>-205</v>
      </c>
      <c r="V71" s="74">
        <v>22.54</v>
      </c>
      <c r="W71">
        <v>-135</v>
      </c>
      <c r="X71">
        <v>-70</v>
      </c>
      <c r="Y71">
        <v>12.87</v>
      </c>
      <c r="Z71">
        <v>0</v>
      </c>
      <c r="AA71">
        <v>9.67</v>
      </c>
    </row>
    <row r="72" spans="7:27">
      <c r="G72" t="s">
        <v>114</v>
      </c>
      <c r="H72" s="73">
        <v>0</v>
      </c>
      <c r="I72" s="46">
        <v>0</v>
      </c>
      <c r="J72" s="46">
        <v>19.34</v>
      </c>
      <c r="K72" s="46">
        <v>0</v>
      </c>
      <c r="L72" s="46">
        <v>12.09</v>
      </c>
      <c r="M72" s="74">
        <v>0</v>
      </c>
      <c r="N72" s="73">
        <v>-59</v>
      </c>
      <c r="O72" s="46">
        <v>-79</v>
      </c>
      <c r="P72" s="46">
        <v>0</v>
      </c>
      <c r="Q72" s="46">
        <v>0</v>
      </c>
      <c r="R72" s="46">
        <v>0</v>
      </c>
      <c r="S72" s="74">
        <v>0</v>
      </c>
      <c r="U72" s="73">
        <v>-138</v>
      </c>
      <c r="V72" s="74">
        <v>31.43</v>
      </c>
      <c r="W72">
        <v>-59</v>
      </c>
      <c r="X72">
        <v>-79</v>
      </c>
      <c r="Y72">
        <v>12.09</v>
      </c>
      <c r="Z72">
        <v>0</v>
      </c>
      <c r="AA72">
        <v>19.34</v>
      </c>
    </row>
    <row r="73" spans="7:27">
      <c r="G73" t="s">
        <v>115</v>
      </c>
      <c r="H73" s="73">
        <v>0</v>
      </c>
      <c r="I73" s="46">
        <v>0</v>
      </c>
      <c r="J73" s="46">
        <v>24.18</v>
      </c>
      <c r="K73" s="46">
        <v>0</v>
      </c>
      <c r="L73" s="46">
        <v>11.61</v>
      </c>
      <c r="M73" s="74">
        <v>0</v>
      </c>
      <c r="N73" s="73">
        <v>-8</v>
      </c>
      <c r="O73" s="46">
        <v>-54</v>
      </c>
      <c r="P73" s="46">
        <v>0</v>
      </c>
      <c r="Q73" s="46">
        <v>0</v>
      </c>
      <c r="R73" s="46">
        <v>0</v>
      </c>
      <c r="S73" s="74">
        <v>0</v>
      </c>
      <c r="U73" s="73">
        <v>-62</v>
      </c>
      <c r="V73" s="74">
        <v>35.79</v>
      </c>
      <c r="W73">
        <v>-8</v>
      </c>
      <c r="X73">
        <v>-54</v>
      </c>
      <c r="Y73">
        <v>11.61</v>
      </c>
      <c r="Z73">
        <v>0</v>
      </c>
      <c r="AA73">
        <v>24.18</v>
      </c>
    </row>
    <row r="74" spans="7:27">
      <c r="G74" t="s">
        <v>116</v>
      </c>
      <c r="H74" s="73">
        <v>0</v>
      </c>
      <c r="I74" s="46">
        <v>0</v>
      </c>
      <c r="J74" s="46">
        <v>19.34</v>
      </c>
      <c r="K74" s="46">
        <v>0</v>
      </c>
      <c r="L74" s="46">
        <v>11.22</v>
      </c>
      <c r="M74" s="74">
        <v>0</v>
      </c>
      <c r="N74" s="73">
        <v>-63</v>
      </c>
      <c r="O74" s="46">
        <v>-55</v>
      </c>
      <c r="P74" s="46">
        <v>0</v>
      </c>
      <c r="Q74" s="46">
        <v>0</v>
      </c>
      <c r="R74" s="46">
        <v>0</v>
      </c>
      <c r="S74" s="74">
        <v>0</v>
      </c>
      <c r="U74" s="73">
        <v>-118</v>
      </c>
      <c r="V74" s="74">
        <v>30.56</v>
      </c>
      <c r="W74">
        <v>-63</v>
      </c>
      <c r="X74">
        <v>-55</v>
      </c>
      <c r="Y74">
        <v>11.22</v>
      </c>
      <c r="Z74">
        <v>0</v>
      </c>
      <c r="AA74">
        <v>19.34</v>
      </c>
    </row>
    <row r="75" spans="7:27">
      <c r="G75" t="s">
        <v>117</v>
      </c>
      <c r="H75" s="73">
        <v>0</v>
      </c>
      <c r="I75" s="46">
        <v>0</v>
      </c>
      <c r="J75" s="46">
        <v>33.85</v>
      </c>
      <c r="K75" s="46">
        <v>0</v>
      </c>
      <c r="L75" s="46">
        <v>7.74</v>
      </c>
      <c r="M75" s="74">
        <v>0</v>
      </c>
      <c r="N75" s="73">
        <v>-37</v>
      </c>
      <c r="O75" s="46">
        <v>-61</v>
      </c>
      <c r="P75" s="46">
        <v>0</v>
      </c>
      <c r="Q75" s="46">
        <v>0</v>
      </c>
      <c r="R75" s="46">
        <v>0</v>
      </c>
      <c r="S75" s="74">
        <v>0</v>
      </c>
      <c r="U75" s="73">
        <v>-98</v>
      </c>
      <c r="V75" s="74">
        <v>41.59</v>
      </c>
      <c r="W75">
        <v>-37</v>
      </c>
      <c r="X75">
        <v>-61</v>
      </c>
      <c r="Y75">
        <v>7.74</v>
      </c>
      <c r="Z75">
        <v>0</v>
      </c>
      <c r="AA75">
        <v>33.85</v>
      </c>
    </row>
    <row r="76" spans="7:27">
      <c r="G76" t="s">
        <v>118</v>
      </c>
      <c r="H76" s="73">
        <v>0</v>
      </c>
      <c r="I76" s="46">
        <v>0</v>
      </c>
      <c r="J76" s="46">
        <v>9.68</v>
      </c>
      <c r="K76" s="46">
        <v>0</v>
      </c>
      <c r="L76" s="46">
        <v>8.6999999999999993</v>
      </c>
      <c r="M76" s="74">
        <v>0</v>
      </c>
      <c r="N76" s="73">
        <v>-141</v>
      </c>
      <c r="O76" s="46">
        <v>-84</v>
      </c>
      <c r="P76" s="46">
        <v>0</v>
      </c>
      <c r="Q76" s="46">
        <v>0</v>
      </c>
      <c r="R76" s="46">
        <v>0</v>
      </c>
      <c r="S76" s="74">
        <v>0</v>
      </c>
      <c r="U76" s="73">
        <v>-225</v>
      </c>
      <c r="V76" s="74">
        <v>18.38</v>
      </c>
      <c r="W76">
        <v>-141</v>
      </c>
      <c r="X76">
        <v>-84</v>
      </c>
      <c r="Y76">
        <v>8.6999999999999993</v>
      </c>
      <c r="Z76">
        <v>0</v>
      </c>
      <c r="AA76">
        <v>9.68</v>
      </c>
    </row>
    <row r="77" spans="7:27">
      <c r="G77" t="s">
        <v>119</v>
      </c>
      <c r="H77" s="73">
        <v>0</v>
      </c>
      <c r="I77" s="46">
        <v>0</v>
      </c>
      <c r="J77" s="46">
        <v>9.67</v>
      </c>
      <c r="K77" s="46">
        <v>0</v>
      </c>
      <c r="L77" s="46">
        <v>7.74</v>
      </c>
      <c r="M77" s="74">
        <v>0</v>
      </c>
      <c r="N77" s="73">
        <v>-241</v>
      </c>
      <c r="O77" s="46">
        <v>-72</v>
      </c>
      <c r="P77" s="46">
        <v>0</v>
      </c>
      <c r="Q77" s="46">
        <v>0</v>
      </c>
      <c r="R77" s="46">
        <v>0</v>
      </c>
      <c r="S77" s="74">
        <v>0</v>
      </c>
      <c r="U77" s="73">
        <v>-313</v>
      </c>
      <c r="V77" s="74">
        <v>17.41</v>
      </c>
      <c r="W77">
        <v>-241</v>
      </c>
      <c r="X77">
        <v>-72</v>
      </c>
      <c r="Y77">
        <v>7.74</v>
      </c>
      <c r="Z77">
        <v>0</v>
      </c>
      <c r="AA77">
        <v>9.67</v>
      </c>
    </row>
    <row r="78" spans="7:27">
      <c r="G78" t="s">
        <v>120</v>
      </c>
      <c r="H78" s="73">
        <v>0</v>
      </c>
      <c r="I78" s="46">
        <v>0</v>
      </c>
      <c r="J78" s="46">
        <v>14.51</v>
      </c>
      <c r="K78" s="46">
        <v>0</v>
      </c>
      <c r="L78" s="46">
        <v>7.74</v>
      </c>
      <c r="M78" s="74">
        <v>0</v>
      </c>
      <c r="N78" s="73">
        <v>-344</v>
      </c>
      <c r="O78" s="46">
        <v>-88</v>
      </c>
      <c r="P78" s="46">
        <v>0</v>
      </c>
      <c r="Q78" s="46">
        <v>0</v>
      </c>
      <c r="R78" s="46">
        <v>0</v>
      </c>
      <c r="S78" s="74">
        <v>0</v>
      </c>
      <c r="U78" s="73">
        <v>-432</v>
      </c>
      <c r="V78" s="74">
        <v>22.25</v>
      </c>
      <c r="W78">
        <v>-344</v>
      </c>
      <c r="X78">
        <v>-88</v>
      </c>
      <c r="Y78">
        <v>7.74</v>
      </c>
      <c r="Z78">
        <v>0</v>
      </c>
      <c r="AA78">
        <v>14.51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7.74</v>
      </c>
      <c r="M79" s="74">
        <v>0</v>
      </c>
      <c r="N79" s="73">
        <v>-383</v>
      </c>
      <c r="O79" s="46">
        <v>-124</v>
      </c>
      <c r="P79" s="46">
        <v>-30</v>
      </c>
      <c r="Q79" s="46">
        <v>-25</v>
      </c>
      <c r="R79" s="46">
        <v>0</v>
      </c>
      <c r="S79" s="74">
        <v>0</v>
      </c>
      <c r="U79" s="73">
        <v>-562</v>
      </c>
      <c r="V79" s="74">
        <v>7.74</v>
      </c>
      <c r="W79">
        <v>-383</v>
      </c>
      <c r="X79">
        <v>-124</v>
      </c>
      <c r="Y79">
        <v>7.74</v>
      </c>
      <c r="Z79">
        <v>-25</v>
      </c>
      <c r="AA79">
        <v>-30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9.56</v>
      </c>
      <c r="M80" s="74">
        <v>0</v>
      </c>
      <c r="N80" s="73">
        <v>-388</v>
      </c>
      <c r="O80" s="46">
        <v>-128</v>
      </c>
      <c r="P80" s="46">
        <v>-35</v>
      </c>
      <c r="Q80" s="46">
        <v>-25</v>
      </c>
      <c r="R80" s="46">
        <v>0</v>
      </c>
      <c r="S80" s="74">
        <v>0</v>
      </c>
      <c r="U80" s="73">
        <v>-576</v>
      </c>
      <c r="V80" s="74">
        <v>9.56</v>
      </c>
      <c r="W80">
        <v>-388</v>
      </c>
      <c r="X80">
        <v>-128</v>
      </c>
      <c r="Y80">
        <v>9.56</v>
      </c>
      <c r="Z80">
        <v>-25</v>
      </c>
      <c r="AA80">
        <v>-35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9.4600000000000009</v>
      </c>
      <c r="M81" s="74">
        <v>0</v>
      </c>
      <c r="N81" s="73">
        <v>-411</v>
      </c>
      <c r="O81" s="46">
        <v>-115</v>
      </c>
      <c r="P81" s="46">
        <v>-70</v>
      </c>
      <c r="Q81" s="46">
        <v>-25</v>
      </c>
      <c r="R81" s="46">
        <v>0</v>
      </c>
      <c r="S81" s="74">
        <v>0</v>
      </c>
      <c r="U81" s="73">
        <v>-621</v>
      </c>
      <c r="V81" s="74">
        <v>9.4600000000000009</v>
      </c>
      <c r="W81">
        <v>-411</v>
      </c>
      <c r="X81">
        <v>-115</v>
      </c>
      <c r="Y81">
        <v>9.4600000000000009</v>
      </c>
      <c r="Z81">
        <v>-25</v>
      </c>
      <c r="AA81">
        <v>-70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9.61</v>
      </c>
      <c r="M82" s="74">
        <v>0</v>
      </c>
      <c r="N82" s="73">
        <v>-380</v>
      </c>
      <c r="O82" s="46">
        <v>-111</v>
      </c>
      <c r="P82" s="46">
        <v>-60</v>
      </c>
      <c r="Q82" s="46">
        <v>-25</v>
      </c>
      <c r="R82" s="46">
        <v>0</v>
      </c>
      <c r="S82" s="74">
        <v>0</v>
      </c>
      <c r="U82" s="73">
        <v>-576</v>
      </c>
      <c r="V82" s="74">
        <v>9.61</v>
      </c>
      <c r="W82">
        <v>-380</v>
      </c>
      <c r="X82">
        <v>-111</v>
      </c>
      <c r="Y82">
        <v>9.61</v>
      </c>
      <c r="Z82">
        <v>-25</v>
      </c>
      <c r="AA82">
        <v>-60</v>
      </c>
    </row>
    <row r="83" spans="7:27">
      <c r="G83" t="s">
        <v>125</v>
      </c>
      <c r="H83" s="73">
        <v>0</v>
      </c>
      <c r="I83" s="46">
        <v>0</v>
      </c>
      <c r="J83" s="46">
        <v>9.67</v>
      </c>
      <c r="K83" s="46">
        <v>0</v>
      </c>
      <c r="L83" s="46">
        <v>10.64</v>
      </c>
      <c r="M83" s="74">
        <v>0</v>
      </c>
      <c r="N83" s="73">
        <v>-362</v>
      </c>
      <c r="O83" s="46">
        <v>-115</v>
      </c>
      <c r="P83" s="46">
        <v>0</v>
      </c>
      <c r="Q83" s="46">
        <v>-25</v>
      </c>
      <c r="R83" s="46">
        <v>0</v>
      </c>
      <c r="S83" s="74">
        <v>0</v>
      </c>
      <c r="U83" s="73">
        <v>-502</v>
      </c>
      <c r="V83" s="74">
        <v>20.309999999999999</v>
      </c>
      <c r="W83">
        <v>-362</v>
      </c>
      <c r="X83">
        <v>-115</v>
      </c>
      <c r="Y83">
        <v>10.64</v>
      </c>
      <c r="Z83">
        <v>-25</v>
      </c>
      <c r="AA83">
        <v>9.67</v>
      </c>
    </row>
    <row r="84" spans="7:27">
      <c r="G84" t="s">
        <v>126</v>
      </c>
      <c r="H84" s="73">
        <v>0</v>
      </c>
      <c r="I84" s="46">
        <v>0</v>
      </c>
      <c r="J84" s="46">
        <v>29.02</v>
      </c>
      <c r="K84" s="46">
        <v>0</v>
      </c>
      <c r="L84" s="46">
        <v>10.64</v>
      </c>
      <c r="M84" s="74">
        <v>0</v>
      </c>
      <c r="N84" s="73">
        <v>-335</v>
      </c>
      <c r="O84" s="46">
        <v>-110</v>
      </c>
      <c r="P84" s="46">
        <v>0</v>
      </c>
      <c r="Q84" s="46">
        <v>-25</v>
      </c>
      <c r="R84" s="46">
        <v>0</v>
      </c>
      <c r="S84" s="74">
        <v>0</v>
      </c>
      <c r="U84" s="73">
        <v>-470</v>
      </c>
      <c r="V84" s="74">
        <v>39.659999999999997</v>
      </c>
      <c r="W84">
        <v>-335</v>
      </c>
      <c r="X84">
        <v>-110</v>
      </c>
      <c r="Y84">
        <v>10.64</v>
      </c>
      <c r="Z84">
        <v>-25</v>
      </c>
      <c r="AA84">
        <v>29.02</v>
      </c>
    </row>
    <row r="85" spans="7:27">
      <c r="G85" t="s">
        <v>127</v>
      </c>
      <c r="H85" s="73">
        <v>0</v>
      </c>
      <c r="I85" s="46">
        <v>0</v>
      </c>
      <c r="J85" s="46">
        <v>9.67</v>
      </c>
      <c r="K85" s="46">
        <v>0</v>
      </c>
      <c r="L85" s="46">
        <v>9.19</v>
      </c>
      <c r="M85" s="74">
        <v>0</v>
      </c>
      <c r="N85" s="73">
        <v>-360</v>
      </c>
      <c r="O85" s="46">
        <v>-108</v>
      </c>
      <c r="P85" s="46">
        <v>0</v>
      </c>
      <c r="Q85" s="46">
        <v>-25</v>
      </c>
      <c r="R85" s="46">
        <v>0</v>
      </c>
      <c r="S85" s="74">
        <v>0</v>
      </c>
      <c r="U85" s="73">
        <v>-493</v>
      </c>
      <c r="V85" s="74">
        <v>18.86</v>
      </c>
      <c r="W85">
        <v>-360</v>
      </c>
      <c r="X85">
        <v>-108</v>
      </c>
      <c r="Y85">
        <v>9.19</v>
      </c>
      <c r="Z85">
        <v>-25</v>
      </c>
      <c r="AA85">
        <v>9.67</v>
      </c>
    </row>
    <row r="86" spans="7:27">
      <c r="G86" t="s">
        <v>128</v>
      </c>
      <c r="H86" s="73">
        <v>0</v>
      </c>
      <c r="I86" s="46">
        <v>0</v>
      </c>
      <c r="J86" s="46">
        <v>14.51</v>
      </c>
      <c r="K86" s="46">
        <v>0</v>
      </c>
      <c r="L86" s="46">
        <v>9.19</v>
      </c>
      <c r="M86" s="74">
        <v>0</v>
      </c>
      <c r="N86" s="73">
        <v>-318</v>
      </c>
      <c r="O86" s="46">
        <v>-83</v>
      </c>
      <c r="P86" s="46">
        <v>0</v>
      </c>
      <c r="Q86" s="46">
        <v>-25</v>
      </c>
      <c r="R86" s="46">
        <v>0</v>
      </c>
      <c r="S86" s="74">
        <v>0</v>
      </c>
      <c r="U86" s="73">
        <v>-426</v>
      </c>
      <c r="V86" s="74">
        <v>23.7</v>
      </c>
      <c r="W86">
        <v>-318</v>
      </c>
      <c r="X86">
        <v>-83</v>
      </c>
      <c r="Y86">
        <v>9.19</v>
      </c>
      <c r="Z86">
        <v>-25</v>
      </c>
      <c r="AA86">
        <v>14.51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8.01</v>
      </c>
      <c r="M87" s="74">
        <v>0</v>
      </c>
      <c r="N87" s="73">
        <v>-333</v>
      </c>
      <c r="O87" s="46">
        <v>-110</v>
      </c>
      <c r="P87" s="46">
        <v>0</v>
      </c>
      <c r="Q87" s="46">
        <v>-25</v>
      </c>
      <c r="R87" s="46">
        <v>0</v>
      </c>
      <c r="S87" s="74">
        <v>0</v>
      </c>
      <c r="U87" s="73">
        <v>-468</v>
      </c>
      <c r="V87" s="74">
        <v>8.01</v>
      </c>
      <c r="W87">
        <v>-333</v>
      </c>
      <c r="X87">
        <v>-110</v>
      </c>
      <c r="Y87">
        <v>8.01</v>
      </c>
      <c r="Z87">
        <v>-25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7.64</v>
      </c>
      <c r="M88" s="74">
        <v>0</v>
      </c>
      <c r="N88" s="73">
        <v>-297</v>
      </c>
      <c r="O88" s="46">
        <v>-110</v>
      </c>
      <c r="P88" s="46">
        <v>0</v>
      </c>
      <c r="Q88" s="46">
        <v>-25</v>
      </c>
      <c r="R88" s="46">
        <v>0</v>
      </c>
      <c r="S88" s="74">
        <v>0</v>
      </c>
      <c r="U88" s="73">
        <v>-432</v>
      </c>
      <c r="V88" s="74">
        <v>7.64</v>
      </c>
      <c r="W88">
        <v>-297</v>
      </c>
      <c r="X88">
        <v>-110</v>
      </c>
      <c r="Y88">
        <v>7.64</v>
      </c>
      <c r="Z88">
        <v>-25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5.28</v>
      </c>
      <c r="M89" s="74">
        <v>0</v>
      </c>
      <c r="N89" s="73">
        <v>-310</v>
      </c>
      <c r="O89" s="46">
        <v>-95</v>
      </c>
      <c r="P89" s="46">
        <v>0</v>
      </c>
      <c r="Q89" s="46">
        <v>-25</v>
      </c>
      <c r="R89" s="46">
        <v>0</v>
      </c>
      <c r="S89" s="74">
        <v>0</v>
      </c>
      <c r="U89" s="73">
        <v>-430</v>
      </c>
      <c r="V89" s="74">
        <v>5.28</v>
      </c>
      <c r="W89">
        <v>-310</v>
      </c>
      <c r="X89">
        <v>-95</v>
      </c>
      <c r="Y89">
        <v>5.28</v>
      </c>
      <c r="Z89">
        <v>-25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5.41</v>
      </c>
      <c r="M90" s="74">
        <v>0</v>
      </c>
      <c r="N90" s="73">
        <v>-301</v>
      </c>
      <c r="O90" s="46">
        <v>-91</v>
      </c>
      <c r="P90" s="46">
        <v>-15</v>
      </c>
      <c r="Q90" s="46">
        <v>-25</v>
      </c>
      <c r="R90" s="46">
        <v>0</v>
      </c>
      <c r="S90" s="74">
        <v>0</v>
      </c>
      <c r="U90" s="73">
        <v>-432</v>
      </c>
      <c r="V90" s="74">
        <v>5.41</v>
      </c>
      <c r="W90">
        <v>-301</v>
      </c>
      <c r="X90">
        <v>-91</v>
      </c>
      <c r="Y90">
        <v>5.41</v>
      </c>
      <c r="Z90">
        <v>-25</v>
      </c>
      <c r="AA90">
        <v>-15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4.6500000000000004</v>
      </c>
      <c r="M91" s="74">
        <v>0</v>
      </c>
      <c r="N91" s="73">
        <v>-281</v>
      </c>
      <c r="O91" s="46">
        <v>-91</v>
      </c>
      <c r="P91" s="46">
        <v>-20</v>
      </c>
      <c r="Q91" s="46">
        <v>-25</v>
      </c>
      <c r="R91" s="46">
        <v>0</v>
      </c>
      <c r="S91" s="74">
        <v>0</v>
      </c>
      <c r="U91" s="73">
        <v>-417</v>
      </c>
      <c r="V91" s="74">
        <v>4.6500000000000004</v>
      </c>
      <c r="W91">
        <v>-281</v>
      </c>
      <c r="X91">
        <v>-91</v>
      </c>
      <c r="Y91">
        <v>4.6500000000000004</v>
      </c>
      <c r="Z91">
        <v>-25</v>
      </c>
      <c r="AA91">
        <v>-20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4.3099999999999996</v>
      </c>
      <c r="M92" s="74">
        <v>0</v>
      </c>
      <c r="N92" s="73">
        <v>-236</v>
      </c>
      <c r="O92" s="46">
        <v>-62</v>
      </c>
      <c r="P92" s="46">
        <v>-15</v>
      </c>
      <c r="Q92" s="46">
        <v>-25</v>
      </c>
      <c r="R92" s="46">
        <v>0</v>
      </c>
      <c r="S92" s="74">
        <v>0</v>
      </c>
      <c r="U92" s="73">
        <v>-338</v>
      </c>
      <c r="V92" s="74">
        <v>4.3099999999999996</v>
      </c>
      <c r="W92">
        <v>-236</v>
      </c>
      <c r="X92">
        <v>-62</v>
      </c>
      <c r="Y92">
        <v>4.3099999999999996</v>
      </c>
      <c r="Z92">
        <v>-25</v>
      </c>
      <c r="AA92">
        <v>-15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4.78</v>
      </c>
      <c r="M93" s="74">
        <v>0</v>
      </c>
      <c r="N93" s="73">
        <v>-215</v>
      </c>
      <c r="O93" s="46">
        <v>-70</v>
      </c>
      <c r="P93" s="46">
        <v>-30</v>
      </c>
      <c r="Q93" s="46">
        <v>-25</v>
      </c>
      <c r="R93" s="46">
        <v>0</v>
      </c>
      <c r="S93" s="74">
        <v>0</v>
      </c>
      <c r="U93" s="73">
        <v>-340</v>
      </c>
      <c r="V93" s="74">
        <v>4.78</v>
      </c>
      <c r="W93">
        <v>-215</v>
      </c>
      <c r="X93">
        <v>-70</v>
      </c>
      <c r="Y93">
        <v>4.78</v>
      </c>
      <c r="Z93">
        <v>-25</v>
      </c>
      <c r="AA93">
        <v>-30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4.3600000000000003</v>
      </c>
      <c r="M94" s="74">
        <v>0</v>
      </c>
      <c r="N94" s="73">
        <v>-174</v>
      </c>
      <c r="O94" s="46">
        <v>-78</v>
      </c>
      <c r="P94" s="46">
        <v>-30</v>
      </c>
      <c r="Q94" s="46">
        <v>-25</v>
      </c>
      <c r="R94" s="46">
        <v>0</v>
      </c>
      <c r="S94" s="74">
        <v>0</v>
      </c>
      <c r="U94" s="73">
        <v>-307</v>
      </c>
      <c r="V94" s="74">
        <v>4.3600000000000003</v>
      </c>
      <c r="W94">
        <v>-174</v>
      </c>
      <c r="X94">
        <v>-78</v>
      </c>
      <c r="Y94">
        <v>4.3600000000000003</v>
      </c>
      <c r="Z94">
        <v>-25</v>
      </c>
      <c r="AA94">
        <v>-30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4.51</v>
      </c>
      <c r="M95" s="74">
        <v>0</v>
      </c>
      <c r="N95" s="73">
        <v>-102</v>
      </c>
      <c r="O95" s="46">
        <v>-67</v>
      </c>
      <c r="P95" s="46">
        <v>-60</v>
      </c>
      <c r="Q95" s="46">
        <v>-25</v>
      </c>
      <c r="R95" s="46">
        <v>0</v>
      </c>
      <c r="S95" s="74">
        <v>0</v>
      </c>
      <c r="U95" s="73">
        <v>-254</v>
      </c>
      <c r="V95" s="74">
        <v>4.51</v>
      </c>
      <c r="W95">
        <v>-102</v>
      </c>
      <c r="X95">
        <v>-67</v>
      </c>
      <c r="Y95">
        <v>4.51</v>
      </c>
      <c r="Z95">
        <v>-25</v>
      </c>
      <c r="AA95">
        <v>-60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4.6900000000000004</v>
      </c>
      <c r="M96" s="74">
        <v>0</v>
      </c>
      <c r="N96" s="73">
        <v>-82</v>
      </c>
      <c r="O96" s="46">
        <v>-89</v>
      </c>
      <c r="P96" s="46">
        <v>-60</v>
      </c>
      <c r="Q96" s="46">
        <v>-25</v>
      </c>
      <c r="R96" s="46">
        <v>0</v>
      </c>
      <c r="S96" s="74">
        <v>0</v>
      </c>
      <c r="U96" s="73">
        <v>-256</v>
      </c>
      <c r="V96" s="74">
        <v>4.6900000000000004</v>
      </c>
      <c r="W96">
        <v>-82</v>
      </c>
      <c r="X96">
        <v>-89</v>
      </c>
      <c r="Y96">
        <v>4.6900000000000004</v>
      </c>
      <c r="Z96">
        <v>-25</v>
      </c>
      <c r="AA96">
        <v>-60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6.27</v>
      </c>
      <c r="M97" s="74">
        <v>0</v>
      </c>
      <c r="N97" s="73">
        <v>-101</v>
      </c>
      <c r="O97" s="46">
        <v>-82</v>
      </c>
      <c r="P97" s="46">
        <v>-80</v>
      </c>
      <c r="Q97" s="46">
        <v>-40</v>
      </c>
      <c r="R97" s="46">
        <v>0</v>
      </c>
      <c r="S97" s="74">
        <v>0</v>
      </c>
      <c r="U97" s="73">
        <v>-303</v>
      </c>
      <c r="V97" s="74">
        <v>6.27</v>
      </c>
      <c r="W97">
        <v>-101</v>
      </c>
      <c r="X97">
        <v>-82</v>
      </c>
      <c r="Y97">
        <v>6.27</v>
      </c>
      <c r="Z97">
        <v>-40</v>
      </c>
      <c r="AA97">
        <v>-80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6.49</v>
      </c>
      <c r="M98" s="74">
        <v>0</v>
      </c>
      <c r="N98" s="73">
        <v>-103</v>
      </c>
      <c r="O98" s="46">
        <v>-77</v>
      </c>
      <c r="P98" s="46">
        <v>-85</v>
      </c>
      <c r="Q98" s="46">
        <v>-40</v>
      </c>
      <c r="R98" s="46">
        <v>0</v>
      </c>
      <c r="S98" s="74">
        <v>0</v>
      </c>
      <c r="U98" s="73">
        <v>-305</v>
      </c>
      <c r="V98" s="74">
        <v>6.49</v>
      </c>
      <c r="W98">
        <v>-103</v>
      </c>
      <c r="X98">
        <v>-77</v>
      </c>
      <c r="Y98">
        <v>6.49</v>
      </c>
      <c r="Z98">
        <v>-40</v>
      </c>
      <c r="AA98">
        <v>-85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2.1097500000000002E-2</v>
      </c>
      <c r="I99" s="69">
        <f t="shared" ref="I99:BQ99" si="1">SUM(I3:I98)/4000</f>
        <v>5.6094999999999992E-2</v>
      </c>
      <c r="J99" s="69">
        <f t="shared" si="1"/>
        <v>0.37751749999999989</v>
      </c>
      <c r="K99" s="69">
        <f t="shared" si="1"/>
        <v>0</v>
      </c>
      <c r="L99" s="69">
        <f t="shared" si="1"/>
        <v>0.176645</v>
      </c>
      <c r="M99" s="69">
        <f t="shared" si="1"/>
        <v>0</v>
      </c>
      <c r="N99" s="68">
        <f t="shared" si="1"/>
        <v>-3.996</v>
      </c>
      <c r="O99" s="69">
        <f t="shared" si="1"/>
        <v>-1.7335</v>
      </c>
      <c r="P99" s="69">
        <f t="shared" si="1"/>
        <v>-0.35475000000000001</v>
      </c>
      <c r="Q99" s="69">
        <f t="shared" si="1"/>
        <v>-0.13250000000000001</v>
      </c>
      <c r="R99" s="69">
        <f t="shared" si="1"/>
        <v>0</v>
      </c>
      <c r="S99" s="70">
        <f t="shared" si="1"/>
        <v>0</v>
      </c>
      <c r="U99" s="68">
        <f t="shared" si="1"/>
        <v>-6.2167500000000002</v>
      </c>
      <c r="V99" s="70">
        <f t="shared" si="1"/>
        <v>0.63135499999999989</v>
      </c>
      <c r="W99">
        <f t="shared" si="1"/>
        <v>-3.9749025000000002</v>
      </c>
      <c r="X99">
        <f t="shared" si="1"/>
        <v>-1.677405</v>
      </c>
      <c r="Y99">
        <f t="shared" si="1"/>
        <v>0.176645</v>
      </c>
      <c r="Z99">
        <f t="shared" si="1"/>
        <v>-0.13250000000000001</v>
      </c>
      <c r="AA99">
        <f t="shared" si="1"/>
        <v>2.2767499999999954E-2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Y87" sqref="Y8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45083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0.1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0.1</v>
      </c>
      <c r="W7">
        <v>0.1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2.61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2.61</v>
      </c>
      <c r="W8">
        <v>2.61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2.0299999999999998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2.0299999999999998</v>
      </c>
      <c r="W14">
        <v>2.0299999999999998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0.19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0.19</v>
      </c>
      <c r="W15">
        <v>0.19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2.3199999999999998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2.3199999999999998</v>
      </c>
      <c r="W16">
        <v>2.3199999999999998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0.77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0.77</v>
      </c>
      <c r="W17">
        <v>0.77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3.19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3.19</v>
      </c>
      <c r="W18">
        <v>3.19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1.1599999999999999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1.1599999999999999</v>
      </c>
      <c r="W19">
        <v>1.1599999999999999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3.87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3.87</v>
      </c>
      <c r="W20">
        <v>3.87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6.09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6.09</v>
      </c>
      <c r="W21">
        <v>6.09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8.32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8.32</v>
      </c>
      <c r="W22">
        <v>8.32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9.67</v>
      </c>
      <c r="W23">
        <v>9.67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9.67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9.67</v>
      </c>
      <c r="W24">
        <v>9.67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4.6399999999999997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4.6399999999999997</v>
      </c>
      <c r="W25">
        <v>4.6399999999999997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4.16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4.16</v>
      </c>
      <c r="W26">
        <v>4.16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7.35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7.35</v>
      </c>
      <c r="W27">
        <v>7.35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9.48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9.48</v>
      </c>
      <c r="W28">
        <v>9.48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7.45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7.45</v>
      </c>
      <c r="W29">
        <v>7.45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7.54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7.54</v>
      </c>
      <c r="W30">
        <v>7.54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8.32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8.32</v>
      </c>
      <c r="W31">
        <v>8.32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8.2200000000000006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8.2200000000000006</v>
      </c>
      <c r="W32">
        <v>8.2200000000000006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2.42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2.42</v>
      </c>
      <c r="W33">
        <v>2.42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6.67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6.67</v>
      </c>
      <c r="W34">
        <v>6.67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6.58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16.25</v>
      </c>
      <c r="W35">
        <v>6.58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4.45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33.47</v>
      </c>
      <c r="W36">
        <v>4.45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7.93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36.950000000000003</v>
      </c>
      <c r="W37">
        <v>7.93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9.67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38.69</v>
      </c>
      <c r="W38">
        <v>9.67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5.42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24.76</v>
      </c>
      <c r="W39">
        <v>5.42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3.87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23.21</v>
      </c>
      <c r="W40">
        <v>3.87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5.51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34.53</v>
      </c>
      <c r="W41">
        <v>5.51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43.52</v>
      </c>
      <c r="W42">
        <v>4.84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5.32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53.68</v>
      </c>
      <c r="W43">
        <v>5.32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4.16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52.52</v>
      </c>
      <c r="W44">
        <v>4.16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51.36</v>
      </c>
      <c r="W45">
        <v>3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5.13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53.49</v>
      </c>
      <c r="W46">
        <v>5.13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62.87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62.87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62.87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62.87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67.7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67.7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77.38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77.38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77.38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77.38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77.38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77.38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77.38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77.38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77.38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87.05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87.05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87.05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87.05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87.05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87.05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77.38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67.7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58.03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72.540000000000006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62.87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53.2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43.52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29.02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24.18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14.51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9.67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4.5529999999999994E-2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0.67422250000000017</v>
      </c>
      <c r="W99">
        <f t="shared" si="1"/>
        <v>4.5529999999999994E-2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45083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7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7">
      <c r="A3" t="s">
        <v>45</v>
      </c>
      <c r="D3">
        <f>TWEPL!P3</f>
        <v>10.972360000000002</v>
      </c>
      <c r="E3">
        <f>GT_NG!P3</f>
        <v>14.269483742156304</v>
      </c>
      <c r="F3">
        <f>GT_Spot!P3</f>
        <v>0</v>
      </c>
      <c r="G3">
        <f>PPCL_NG!P3</f>
        <v>42.41</v>
      </c>
      <c r="H3">
        <f>PPCL_Spot!P3</f>
        <v>0</v>
      </c>
      <c r="I3">
        <f>Bawana_NG!P3</f>
        <v>-1.8640000000000003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1196.1364449511677</v>
      </c>
      <c r="P3" s="36">
        <v>118.22000000000003</v>
      </c>
      <c r="Q3" s="36">
        <v>38.319999999999993</v>
      </c>
      <c r="R3" s="38">
        <v>0</v>
      </c>
      <c r="S3" s="38">
        <v>2.91</v>
      </c>
      <c r="T3" s="37">
        <f>SUMPRODUCT(LTA!J3:AN3,LTA!J$101:AN$101,LTA!J$103:AN$103)</f>
        <v>55.56</v>
      </c>
      <c r="U3" s="37">
        <f>SUMPRODUCT(LTA!J3:AN3,LTA!J$102:AN$102,LTA!J$103:AN$103)</f>
        <v>87.91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721.44</v>
      </c>
      <c r="AB3" s="75">
        <f>-STOA!N3</f>
        <v>0</v>
      </c>
      <c r="AC3">
        <f>SUMIF(B3:AB3,"&gt;0")*$AC$2-SUMIF(B3:AB3,"&lt;0")*($AC$2/(1-$AC$2))+SUMIF(AI3:AR3,"&gt;0")*$AC$2-SUMIF(AI3:AR3,"&lt;0")*($AC$2/(1-$AC$2))</f>
        <v>20.350781770202623</v>
      </c>
      <c r="AD3">
        <f>SUM(B3:AB3,AI3:AR3)-AC3</f>
        <v>2288.4935069231215</v>
      </c>
      <c r="AE3">
        <f>'IDT-1'!B3</f>
        <v>0</v>
      </c>
      <c r="AF3" s="24"/>
      <c r="AG3">
        <f>SUM(AD3:AF3)+AT3</f>
        <v>2288.4935069231215</v>
      </c>
      <c r="AI3" s="34">
        <f>PXIL!H3</f>
        <v>0</v>
      </c>
      <c r="AJ3" s="34">
        <f>PXIL!N3</f>
        <v>0</v>
      </c>
      <c r="AK3" s="34">
        <f>RTM_IEX!H3</f>
        <v>22.56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10.972360000000002</v>
      </c>
      <c r="E4">
        <f>GT_NG!P4</f>
        <v>14.004520105664808</v>
      </c>
      <c r="F4">
        <f>GT_Spot!P4</f>
        <v>0</v>
      </c>
      <c r="G4">
        <f>PPCL_NG!P4</f>
        <v>42.41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1196.1364449511677</v>
      </c>
      <c r="P4" s="36">
        <v>118.22000000000003</v>
      </c>
      <c r="Q4" s="36">
        <v>38.319999999999993</v>
      </c>
      <c r="R4" s="38">
        <v>0</v>
      </c>
      <c r="S4" s="38">
        <v>2.91</v>
      </c>
      <c r="T4" s="37">
        <f>SUMPRODUCT(LTA!J4:AN4,LTA!J$101:AN$101,LTA!J$103:AN$103)</f>
        <v>56.41</v>
      </c>
      <c r="U4" s="37">
        <f>SUMPRODUCT(LTA!J4:AN4,LTA!J$102:AN$102,LTA!J$103:AN$103)</f>
        <v>87.49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721.44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20.314835297626843</v>
      </c>
      <c r="AD4">
        <f t="shared" ref="AD4:AD67" si="1">SUM(B4:AB4,AI4:AR4)-AC4</f>
        <v>2283.508489759206</v>
      </c>
      <c r="AE4">
        <f>'IDT-1'!B4</f>
        <v>0</v>
      </c>
      <c r="AF4" s="24"/>
      <c r="AG4">
        <f t="shared" ref="AG4:AG67" si="2">SUM(AD4:AF4)+AT4</f>
        <v>2283.508489759206</v>
      </c>
      <c r="AI4" s="34">
        <f>PXIL!H4</f>
        <v>0</v>
      </c>
      <c r="AJ4" s="34">
        <f>PXIL!N4</f>
        <v>0</v>
      </c>
      <c r="AK4" s="34">
        <f>RTM_IEX!H4</f>
        <v>17.84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10.972360000000002</v>
      </c>
      <c r="E5">
        <f>GT_NG!P5</f>
        <v>14.004520105664808</v>
      </c>
      <c r="F5">
        <f>GT_Spot!P5</f>
        <v>0</v>
      </c>
      <c r="G5">
        <f>PPCL_NG!P5</f>
        <v>42.41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1191.9163897485673</v>
      </c>
      <c r="P5" s="36">
        <v>118.22000000000003</v>
      </c>
      <c r="Q5" s="36">
        <v>38.319999999999993</v>
      </c>
      <c r="R5" s="38">
        <v>0</v>
      </c>
      <c r="S5" s="38">
        <v>2.91</v>
      </c>
      <c r="T5" s="37">
        <f>SUMPRODUCT(LTA!J5:AN5,LTA!J$101:AN$101,LTA!J$103:AN$103)</f>
        <v>57.160000000000004</v>
      </c>
      <c r="U5" s="37">
        <f>SUMPRODUCT(LTA!J5:AN5,LTA!J$102:AN$102,LTA!J$103:AN$103)</f>
        <v>77.36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721.44</v>
      </c>
      <c r="AB5" s="75">
        <f>-STOA!N5</f>
        <v>0</v>
      </c>
      <c r="AC5">
        <f t="shared" si="0"/>
        <v>20.271538811843961</v>
      </c>
      <c r="AD5">
        <f t="shared" si="1"/>
        <v>2278.6317310423879</v>
      </c>
      <c r="AE5">
        <f>'IDT-1'!B5</f>
        <v>0</v>
      </c>
      <c r="AF5" s="24"/>
      <c r="AG5">
        <f t="shared" si="2"/>
        <v>2278.6317310423879</v>
      </c>
      <c r="AI5" s="34">
        <f>PXIL!H5</f>
        <v>0</v>
      </c>
      <c r="AJ5" s="34">
        <f>PXIL!N5</f>
        <v>0</v>
      </c>
      <c r="AK5" s="34">
        <f>RTM_IEX!H5</f>
        <v>26.52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10.972360000000002</v>
      </c>
      <c r="E6">
        <f>GT_NG!P6</f>
        <v>14.004520105664808</v>
      </c>
      <c r="F6">
        <f>GT_Spot!P6</f>
        <v>0</v>
      </c>
      <c r="G6">
        <f>PPCL_NG!P6</f>
        <v>42.41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1185.1177593020907</v>
      </c>
      <c r="P6" s="36">
        <v>118.22000000000003</v>
      </c>
      <c r="Q6" s="36">
        <v>38.319999999999993</v>
      </c>
      <c r="R6" s="38">
        <v>0</v>
      </c>
      <c r="S6" s="38">
        <v>2.91</v>
      </c>
      <c r="T6" s="37">
        <f>SUMPRODUCT(LTA!J6:AN6,LTA!J$101:AN$101,LTA!J$103:AN$103)</f>
        <v>58.01</v>
      </c>
      <c r="U6" s="37">
        <f>SUMPRODUCT(LTA!J6:AN6,LTA!J$102:AN$102,LTA!J$103:AN$103)</f>
        <v>77.66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721.44</v>
      </c>
      <c r="AB6" s="75">
        <f>-STOA!N6</f>
        <v>0</v>
      </c>
      <c r="AC6">
        <f t="shared" si="0"/>
        <v>20.142190863914966</v>
      </c>
      <c r="AD6">
        <f t="shared" si="1"/>
        <v>2264.0624485438407</v>
      </c>
      <c r="AE6">
        <f>'IDT-1'!B6</f>
        <v>0</v>
      </c>
      <c r="AF6" s="24"/>
      <c r="AG6">
        <f t="shared" si="2"/>
        <v>2264.0624485438407</v>
      </c>
      <c r="AI6" s="34">
        <f>PXIL!H6</f>
        <v>0</v>
      </c>
      <c r="AJ6" s="34">
        <f>PXIL!N6</f>
        <v>0</v>
      </c>
      <c r="AK6" s="34">
        <f>RTM_IEX!H6</f>
        <v>17.47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10.972360000000002</v>
      </c>
      <c r="E7">
        <f>GT_NG!P7</f>
        <v>14.004520105664808</v>
      </c>
      <c r="F7">
        <f>GT_Spot!P7</f>
        <v>0</v>
      </c>
      <c r="G7">
        <f>PPCL_NG!P7</f>
        <v>42.41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1185.2766184733428</v>
      </c>
      <c r="P7" s="36">
        <v>118.22000000000003</v>
      </c>
      <c r="Q7" s="36">
        <v>38.319999999999993</v>
      </c>
      <c r="R7" s="38">
        <v>0</v>
      </c>
      <c r="S7" s="38">
        <v>2.96</v>
      </c>
      <c r="T7" s="37">
        <f>SUMPRODUCT(LTA!J7:AN7,LTA!J$101:AN$101,LTA!J$103:AN$103)</f>
        <v>57.849999999999994</v>
      </c>
      <c r="U7" s="37">
        <f>SUMPRODUCT(LTA!J7:AN7,LTA!J$102:AN$102,LTA!J$103:AN$103)</f>
        <v>77.63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731.81000000000006</v>
      </c>
      <c r="AB7" s="75">
        <f>-STOA!N7</f>
        <v>0</v>
      </c>
      <c r="AC7">
        <f t="shared" si="0"/>
        <v>20.523783200731746</v>
      </c>
      <c r="AD7">
        <f t="shared" si="1"/>
        <v>2206.5997153782755</v>
      </c>
      <c r="AE7">
        <f>'IDT-1'!B7</f>
        <v>0</v>
      </c>
      <c r="AF7" s="24"/>
      <c r="AG7">
        <f t="shared" si="2"/>
        <v>2206.5997153782755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10.972360000000002</v>
      </c>
      <c r="E8">
        <f>GT_NG!P8</f>
        <v>14.004520105664808</v>
      </c>
      <c r="F8">
        <f>GT_Spot!P8</f>
        <v>0</v>
      </c>
      <c r="G8">
        <f>PPCL_NG!P8</f>
        <v>42.41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1206.7015210700038</v>
      </c>
      <c r="P8" s="36">
        <v>118.22000000000003</v>
      </c>
      <c r="Q8" s="36">
        <v>38.319999999999993</v>
      </c>
      <c r="R8" s="38">
        <v>0</v>
      </c>
      <c r="S8" s="38">
        <v>2.96</v>
      </c>
      <c r="T8" s="37">
        <f>SUMPRODUCT(LTA!J8:AN8,LTA!J$101:AN$101,LTA!J$103:AN$103)</f>
        <v>58.239999999999995</v>
      </c>
      <c r="U8" s="37">
        <f>SUMPRODUCT(LTA!J8:AN8,LTA!J$102:AN$102,LTA!J$103:AN$103)</f>
        <v>65.12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731.81000000000006</v>
      </c>
      <c r="AB8" s="75">
        <f>-STOA!N8</f>
        <v>0</v>
      </c>
      <c r="AC8">
        <f t="shared" si="0"/>
        <v>20.889766424292613</v>
      </c>
      <c r="AD8">
        <f t="shared" si="1"/>
        <v>2183.5386347513759</v>
      </c>
      <c r="AE8">
        <f>'IDT-1'!B8</f>
        <v>0</v>
      </c>
      <c r="AF8" s="24"/>
      <c r="AG8">
        <f t="shared" si="2"/>
        <v>2183.5386347513759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-82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10.972360000000002</v>
      </c>
      <c r="E9">
        <f>GT_NG!P9</f>
        <v>15.03502281802624</v>
      </c>
      <c r="F9">
        <f>GT_Spot!P9</f>
        <v>0</v>
      </c>
      <c r="G9">
        <f>PPCL_NG!P9</f>
        <v>42.41</v>
      </c>
      <c r="H9">
        <f>PPCL_Spot!P9</f>
        <v>0</v>
      </c>
      <c r="I9">
        <f>Bawana_NG!P9</f>
        <v>-2.7960000000000003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1206.9940499765289</v>
      </c>
      <c r="P9" s="36">
        <v>118.22000000000003</v>
      </c>
      <c r="Q9" s="36">
        <v>38.319999999999993</v>
      </c>
      <c r="R9" s="38">
        <v>0</v>
      </c>
      <c r="S9" s="38">
        <v>2.96</v>
      </c>
      <c r="T9" s="37">
        <f>SUMPRODUCT(LTA!J9:AN9,LTA!J$101:AN$101,LTA!J$103:AN$103)</f>
        <v>58.93</v>
      </c>
      <c r="U9" s="37">
        <f>SUMPRODUCT(LTA!J9:AN9,LTA!J$102:AN$102,LTA!J$103:AN$103)</f>
        <v>65.210000000000008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731.81000000000006</v>
      </c>
      <c r="AB9" s="75">
        <f>-STOA!N9</f>
        <v>0</v>
      </c>
      <c r="AC9">
        <f t="shared" si="0"/>
        <v>22.057688760327355</v>
      </c>
      <c r="AD9">
        <f t="shared" si="1"/>
        <v>2055.0077440342279</v>
      </c>
      <c r="AE9">
        <f>'IDT-1'!B9</f>
        <v>0</v>
      </c>
      <c r="AF9" s="24"/>
      <c r="AG9">
        <f t="shared" si="2"/>
        <v>2055.0077440342279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-211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10.972360000000002</v>
      </c>
      <c r="E10">
        <f>GT_NG!P10</f>
        <v>15.03502281802624</v>
      </c>
      <c r="F10">
        <f>GT_Spot!P10</f>
        <v>0</v>
      </c>
      <c r="G10">
        <f>PPCL_NG!P10</f>
        <v>42.41</v>
      </c>
      <c r="H10">
        <f>PPCL_Spot!P10</f>
        <v>0</v>
      </c>
      <c r="I10">
        <f>Bawana_NG!P10</f>
        <v>-2.7960000000000003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1206.9940499765289</v>
      </c>
      <c r="P10" s="36">
        <v>118.22000000000003</v>
      </c>
      <c r="Q10" s="36">
        <v>38.319999999999993</v>
      </c>
      <c r="R10" s="38">
        <v>0</v>
      </c>
      <c r="S10" s="38">
        <v>2.96</v>
      </c>
      <c r="T10" s="37">
        <f>SUMPRODUCT(LTA!J10:AN10,LTA!J$101:AN$101,LTA!J$103:AN$103)</f>
        <v>60.41</v>
      </c>
      <c r="U10" s="37">
        <f>SUMPRODUCT(LTA!J10:AN10,LTA!J$102:AN$102,LTA!J$103:AN$103)</f>
        <v>65.239999999999995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731.81000000000006</v>
      </c>
      <c r="AB10" s="75">
        <f>-STOA!N10</f>
        <v>0</v>
      </c>
      <c r="AC10">
        <f t="shared" si="0"/>
        <v>22.346198713515413</v>
      </c>
      <c r="AD10">
        <f t="shared" si="1"/>
        <v>2025.2292340810397</v>
      </c>
      <c r="AE10">
        <f>'IDT-1'!B10</f>
        <v>0</v>
      </c>
      <c r="AF10" s="24"/>
      <c r="AG10">
        <f t="shared" si="2"/>
        <v>2025.2292340810397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-242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10.972360000000002</v>
      </c>
      <c r="E11">
        <f>GT_NG!P11</f>
        <v>14.652253280091271</v>
      </c>
      <c r="F11">
        <f>GT_Spot!P11</f>
        <v>0</v>
      </c>
      <c r="G11">
        <f>PPCL_NG!P11</f>
        <v>44.13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1196.8513976666636</v>
      </c>
      <c r="P11" s="36">
        <v>118.22000000000003</v>
      </c>
      <c r="Q11" s="36">
        <v>38.319999999999993</v>
      </c>
      <c r="R11" s="38">
        <v>0</v>
      </c>
      <c r="S11" s="38">
        <v>2.96</v>
      </c>
      <c r="T11" s="37">
        <f>SUMPRODUCT(LTA!J11:AN11,LTA!J$101:AN$101,LTA!J$103:AN$103)</f>
        <v>54.93</v>
      </c>
      <c r="U11" s="37">
        <f>SUMPRODUCT(LTA!J11:AN11,LTA!J$102:AN$102,LTA!J$103:AN$103)</f>
        <v>64.259999999999991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742.08</v>
      </c>
      <c r="AB11" s="75">
        <f>-STOA!N11</f>
        <v>0</v>
      </c>
      <c r="AC11">
        <f t="shared" si="0"/>
        <v>23.070498888260417</v>
      </c>
      <c r="AD11">
        <f t="shared" si="1"/>
        <v>1932.9755120584946</v>
      </c>
      <c r="AE11">
        <f>'IDT-1'!B11</f>
        <v>0</v>
      </c>
      <c r="AF11" s="24"/>
      <c r="AG11">
        <f t="shared" si="2"/>
        <v>1932.9755120584946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-329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10.972360000000002</v>
      </c>
      <c r="E12">
        <f>GT_NG!P12</f>
        <v>15.260992514555031</v>
      </c>
      <c r="F12">
        <f>GT_Spot!P12</f>
        <v>0</v>
      </c>
      <c r="G12">
        <f>PPCL_NG!P12</f>
        <v>44.13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1196.5806569180941</v>
      </c>
      <c r="P12" s="36">
        <v>118.22000000000003</v>
      </c>
      <c r="Q12" s="36">
        <v>38.319999999999993</v>
      </c>
      <c r="R12" s="38">
        <v>0</v>
      </c>
      <c r="S12" s="38">
        <v>2.96</v>
      </c>
      <c r="T12" s="37">
        <f>SUMPRODUCT(LTA!J12:AN12,LTA!J$101:AN$101,LTA!J$103:AN$103)</f>
        <v>56.2</v>
      </c>
      <c r="U12" s="37">
        <f>SUMPRODUCT(LTA!J12:AN12,LTA!J$102:AN$102,LTA!J$103:AN$103)</f>
        <v>63.74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742.08</v>
      </c>
      <c r="AB12" s="75">
        <f>-STOA!N12</f>
        <v>0</v>
      </c>
      <c r="AC12">
        <f t="shared" si="0"/>
        <v>23.310904590513367</v>
      </c>
      <c r="AD12">
        <f t="shared" si="1"/>
        <v>1907.8231048421358</v>
      </c>
      <c r="AE12">
        <f>'IDT-1'!B12</f>
        <v>0</v>
      </c>
      <c r="AF12" s="24"/>
      <c r="AG12">
        <f t="shared" si="2"/>
        <v>1907.8231048421358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-355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10.972360000000002</v>
      </c>
      <c r="E13">
        <f>GT_NG!P13</f>
        <v>15.260992514555031</v>
      </c>
      <c r="F13">
        <f>GT_Spot!P13</f>
        <v>0</v>
      </c>
      <c r="G13">
        <f>PPCL_NG!P13</f>
        <v>44.13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1195.9490821618274</v>
      </c>
      <c r="P13" s="36">
        <v>118.22000000000003</v>
      </c>
      <c r="Q13" s="36">
        <v>38.319999999999993</v>
      </c>
      <c r="R13" s="38">
        <v>0</v>
      </c>
      <c r="S13" s="38">
        <v>2.9899999999999998</v>
      </c>
      <c r="T13" s="37">
        <f>SUMPRODUCT(LTA!J13:AN13,LTA!J$101:AN$101,LTA!J$103:AN$103)</f>
        <v>56.8</v>
      </c>
      <c r="U13" s="37">
        <f>SUMPRODUCT(LTA!J13:AN13,LTA!J$102:AN$102,LTA!J$103:AN$103)</f>
        <v>62.949999999999996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742.08</v>
      </c>
      <c r="AB13" s="75">
        <f>-STOA!N13</f>
        <v>0</v>
      </c>
      <c r="AC13">
        <f t="shared" si="0"/>
        <v>24.040823317000434</v>
      </c>
      <c r="AD13">
        <f t="shared" si="1"/>
        <v>1823.3016113593819</v>
      </c>
      <c r="AE13">
        <f>'IDT-1'!B13</f>
        <v>0</v>
      </c>
      <c r="AF13" s="24"/>
      <c r="AG13">
        <f t="shared" si="2"/>
        <v>1823.3016113593819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-438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10.972360000000002</v>
      </c>
      <c r="E14">
        <f>GT_NG!P14</f>
        <v>15.260992514555031</v>
      </c>
      <c r="F14">
        <f>GT_Spot!P14</f>
        <v>0</v>
      </c>
      <c r="G14">
        <f>PPCL_NG!P14</f>
        <v>44.13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1182.8718205428393</v>
      </c>
      <c r="P14" s="36">
        <v>118.22000000000003</v>
      </c>
      <c r="Q14" s="36">
        <v>38.319999999999993</v>
      </c>
      <c r="R14" s="38">
        <v>0</v>
      </c>
      <c r="S14" s="38">
        <v>2.9899999999999998</v>
      </c>
      <c r="T14" s="37">
        <f>SUMPRODUCT(LTA!J14:AN14,LTA!J$101:AN$101,LTA!J$103:AN$103)</f>
        <v>57.72</v>
      </c>
      <c r="U14" s="37">
        <f>SUMPRODUCT(LTA!J14:AN14,LTA!J$102:AN$102,LTA!J$103:AN$103)</f>
        <v>62.51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742.08</v>
      </c>
      <c r="AB14" s="75">
        <f>-STOA!N14</f>
        <v>0</v>
      </c>
      <c r="AC14">
        <f t="shared" si="0"/>
        <v>24.036504945019683</v>
      </c>
      <c r="AD14">
        <f t="shared" si="1"/>
        <v>1798.7086681123747</v>
      </c>
      <c r="AE14">
        <f>'IDT-1'!B14</f>
        <v>0</v>
      </c>
      <c r="AF14" s="24"/>
      <c r="AG14">
        <f t="shared" si="2"/>
        <v>1798.7086681123747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-450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10.972360000000002</v>
      </c>
      <c r="E15">
        <f>GT_NG!P15</f>
        <v>15.260992514555031</v>
      </c>
      <c r="F15">
        <f>GT_Spot!P15</f>
        <v>0</v>
      </c>
      <c r="G15">
        <f>PPCL_NG!P15</f>
        <v>44.13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1113.7493997529077</v>
      </c>
      <c r="P15" s="36">
        <v>118.22000000000003</v>
      </c>
      <c r="Q15" s="36">
        <v>38.319999999999993</v>
      </c>
      <c r="R15" s="38">
        <v>0</v>
      </c>
      <c r="S15" s="38">
        <v>2.9899999999999998</v>
      </c>
      <c r="T15" s="37">
        <f>SUMPRODUCT(LTA!J15:AN15,LTA!J$101:AN$101,LTA!J$103:AN$103)</f>
        <v>57.57</v>
      </c>
      <c r="U15" s="37">
        <f>SUMPRODUCT(LTA!J15:AN15,LTA!J$102:AN$102,LTA!J$103:AN$103)</f>
        <v>61.96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717.87999999999988</v>
      </c>
      <c r="AB15" s="75">
        <f>-STOA!N15</f>
        <v>0</v>
      </c>
      <c r="AC15">
        <f t="shared" si="0"/>
        <v>22.303538634804362</v>
      </c>
      <c r="AD15">
        <f t="shared" si="1"/>
        <v>1808.4192136326581</v>
      </c>
      <c r="AE15">
        <f>'IDT-1'!B15</f>
        <v>0</v>
      </c>
      <c r="AF15" s="24"/>
      <c r="AG15">
        <f t="shared" si="2"/>
        <v>1808.4192136326581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-348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10.972360000000002</v>
      </c>
      <c r="E16">
        <f>GT_NG!P16</f>
        <v>15.260992514555031</v>
      </c>
      <c r="F16">
        <f>GT_Spot!P16</f>
        <v>0</v>
      </c>
      <c r="G16">
        <f>PPCL_NG!P16</f>
        <v>44.13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1039.0346062163887</v>
      </c>
      <c r="P16" s="36">
        <v>118.22000000000003</v>
      </c>
      <c r="Q16" s="36">
        <v>38.319999999999993</v>
      </c>
      <c r="R16" s="38">
        <v>0</v>
      </c>
      <c r="S16" s="38">
        <v>2.9899999999999998</v>
      </c>
      <c r="T16" s="37">
        <f>SUMPRODUCT(LTA!J16:AN16,LTA!J$101:AN$101,LTA!J$103:AN$103)</f>
        <v>70.16</v>
      </c>
      <c r="U16" s="37">
        <f>SUMPRODUCT(LTA!J16:AN16,LTA!J$102:AN$102,LTA!J$103:AN$103)</f>
        <v>76.05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717.87999999999988</v>
      </c>
      <c r="AB16" s="75">
        <f>-STOA!N16</f>
        <v>0</v>
      </c>
      <c r="AC16">
        <f t="shared" si="0"/>
        <v>21.729904283805674</v>
      </c>
      <c r="AD16">
        <f t="shared" si="1"/>
        <v>1777.958054447138</v>
      </c>
      <c r="AE16">
        <f>'IDT-1'!B16</f>
        <v>0</v>
      </c>
      <c r="AF16" s="24"/>
      <c r="AG16">
        <f t="shared" si="2"/>
        <v>1777.958054447138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-331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10.972360000000002</v>
      </c>
      <c r="E17">
        <f>GT_NG!P17</f>
        <v>15.260992514555031</v>
      </c>
      <c r="F17">
        <f>GT_Spot!P17</f>
        <v>0</v>
      </c>
      <c r="G17">
        <f>PPCL_NG!P17</f>
        <v>44.13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992.22147519447617</v>
      </c>
      <c r="P17" s="36">
        <v>118.22000000000003</v>
      </c>
      <c r="Q17" s="36">
        <v>38.319999999999993</v>
      </c>
      <c r="R17" s="38">
        <v>0</v>
      </c>
      <c r="S17" s="38">
        <v>2.9899999999999998</v>
      </c>
      <c r="T17" s="37">
        <f>SUMPRODUCT(LTA!J17:AN17,LTA!J$101:AN$101,LTA!J$103:AN$103)</f>
        <v>69.89</v>
      </c>
      <c r="U17" s="37">
        <f>SUMPRODUCT(LTA!J17:AN17,LTA!J$102:AN$102,LTA!J$103:AN$103)</f>
        <v>83.97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717.87999999999988</v>
      </c>
      <c r="AB17" s="75">
        <f>-STOA!N17</f>
        <v>0</v>
      </c>
      <c r="AC17">
        <f t="shared" si="0"/>
        <v>21.216584307891129</v>
      </c>
      <c r="AD17">
        <f t="shared" si="1"/>
        <v>1758.3082434011403</v>
      </c>
      <c r="AE17">
        <f>'IDT-1'!B17</f>
        <v>0</v>
      </c>
      <c r="AF17" s="24"/>
      <c r="AG17">
        <f t="shared" si="2"/>
        <v>1758.3082434011403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-312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10.972360000000002</v>
      </c>
      <c r="E18">
        <f>GT_NG!P18</f>
        <v>15.260992514555031</v>
      </c>
      <c r="F18">
        <f>GT_Spot!P18</f>
        <v>0</v>
      </c>
      <c r="G18">
        <f>PPCL_NG!P18</f>
        <v>44.13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947.90732048522887</v>
      </c>
      <c r="P18" s="36">
        <v>118.22000000000003</v>
      </c>
      <c r="Q18" s="36">
        <v>38.319999999999993</v>
      </c>
      <c r="R18" s="38">
        <v>0</v>
      </c>
      <c r="S18" s="38">
        <v>2.9899999999999998</v>
      </c>
      <c r="T18" s="37">
        <f>SUMPRODUCT(LTA!J18:AN18,LTA!J$101:AN$101,LTA!J$103:AN$103)</f>
        <v>68.490000000000009</v>
      </c>
      <c r="U18" s="37">
        <f>SUMPRODUCT(LTA!J18:AN18,LTA!J$102:AN$102,LTA!J$103:AN$103)</f>
        <v>84.22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717.87999999999988</v>
      </c>
      <c r="AB18" s="75">
        <f>-STOA!N18</f>
        <v>0</v>
      </c>
      <c r="AC18">
        <f t="shared" si="0"/>
        <v>20.292690222640228</v>
      </c>
      <c r="AD18">
        <f t="shared" si="1"/>
        <v>1772.7679827771435</v>
      </c>
      <c r="AE18">
        <f>'IDT-1'!B18</f>
        <v>0</v>
      </c>
      <c r="AF18" s="24"/>
      <c r="AG18">
        <f t="shared" si="2"/>
        <v>1772.7679827771435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-253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10.972360000000002</v>
      </c>
      <c r="E19">
        <f>GT_NG!P19</f>
        <v>15.260992514555031</v>
      </c>
      <c r="F19">
        <f>GT_Spot!P19</f>
        <v>0</v>
      </c>
      <c r="G19">
        <f>PPCL_NG!P19</f>
        <v>44.13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941.13848726917558</v>
      </c>
      <c r="P19" s="36">
        <v>87.05</v>
      </c>
      <c r="Q19" s="36">
        <v>14.509999999999998</v>
      </c>
      <c r="R19" s="38">
        <v>0</v>
      </c>
      <c r="S19" s="38">
        <v>0.96</v>
      </c>
      <c r="T19" s="37">
        <f>SUMPRODUCT(LTA!J19:AN19,LTA!J$101:AN$101,LTA!J$103:AN$103)</f>
        <v>68.39</v>
      </c>
      <c r="U19" s="37">
        <f>SUMPRODUCT(LTA!J19:AN19,LTA!J$102:AN$102,LTA!J$103:AN$103)</f>
        <v>83.93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717.87999999999988</v>
      </c>
      <c r="AB19" s="75">
        <f>-STOA!N19</f>
        <v>0</v>
      </c>
      <c r="AC19">
        <f t="shared" si="0"/>
        <v>19.497173174761887</v>
      </c>
      <c r="AD19">
        <f t="shared" si="1"/>
        <v>1735.3946666089689</v>
      </c>
      <c r="AE19">
        <f>'IDT-1'!B19</f>
        <v>0</v>
      </c>
      <c r="AF19" s="24"/>
      <c r="AG19">
        <f t="shared" si="2"/>
        <v>1735.3946666089689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-227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10.972360000000002</v>
      </c>
      <c r="E20">
        <f>GT_NG!P20</f>
        <v>15.260992514555031</v>
      </c>
      <c r="F20">
        <f>GT_Spot!P20</f>
        <v>0</v>
      </c>
      <c r="G20">
        <f>PPCL_NG!P20</f>
        <v>44.13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929.42048305775813</v>
      </c>
      <c r="P20" s="36">
        <v>58.0328794720389</v>
      </c>
      <c r="Q20" s="36">
        <v>14.509999999999998</v>
      </c>
      <c r="R20" s="38">
        <v>0</v>
      </c>
      <c r="S20" s="38">
        <v>0.96</v>
      </c>
      <c r="T20" s="37">
        <f>SUMPRODUCT(LTA!J20:AN20,LTA!J$101:AN$101,LTA!J$103:AN$103)</f>
        <v>68.540000000000006</v>
      </c>
      <c r="U20" s="37">
        <f>SUMPRODUCT(LTA!J20:AN20,LTA!J$102:AN$102,LTA!J$103:AN$103)</f>
        <v>85.28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-7</v>
      </c>
      <c r="AA20" s="75">
        <f>STOA!H20</f>
        <v>717.87999999999988</v>
      </c>
      <c r="AB20" s="75">
        <f>-STOA!N20</f>
        <v>0</v>
      </c>
      <c r="AC20">
        <f t="shared" si="0"/>
        <v>18.983219654133642</v>
      </c>
      <c r="AD20">
        <f t="shared" si="1"/>
        <v>1715.6734953902185</v>
      </c>
      <c r="AE20">
        <f>'IDT-1'!B20</f>
        <v>0</v>
      </c>
      <c r="AF20" s="24"/>
      <c r="AG20">
        <f t="shared" si="2"/>
        <v>1715.6734953902185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-201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10.972360000000002</v>
      </c>
      <c r="E21">
        <f>GT_NG!P21</f>
        <v>15.260992514555031</v>
      </c>
      <c r="F21">
        <f>GT_Spot!P21</f>
        <v>0</v>
      </c>
      <c r="G21">
        <f>PPCL_NG!P21</f>
        <v>44.13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970.39423526893802</v>
      </c>
      <c r="P21" s="36">
        <v>58.0328794720389</v>
      </c>
      <c r="Q21" s="36">
        <v>14.509999999999998</v>
      </c>
      <c r="R21" s="38">
        <v>0</v>
      </c>
      <c r="S21" s="38">
        <v>0.96</v>
      </c>
      <c r="T21" s="37">
        <f>SUMPRODUCT(LTA!J21:AN21,LTA!J$101:AN$101,LTA!J$103:AN$103)</f>
        <v>68.42</v>
      </c>
      <c r="U21" s="37">
        <f>SUMPRODUCT(LTA!J21:AN21,LTA!J$102:AN$102,LTA!J$103:AN$103)</f>
        <v>85.47999999999999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-10</v>
      </c>
      <c r="AA21" s="75">
        <f>STOA!H21</f>
        <v>717.87999999999988</v>
      </c>
      <c r="AB21" s="75">
        <f>-STOA!N21</f>
        <v>0</v>
      </c>
      <c r="AC21">
        <f t="shared" si="0"/>
        <v>19.16693012314812</v>
      </c>
      <c r="AD21">
        <f t="shared" si="1"/>
        <v>1776.5435371323838</v>
      </c>
      <c r="AE21">
        <f>'IDT-1'!B21</f>
        <v>0</v>
      </c>
      <c r="AF21" s="24"/>
      <c r="AG21">
        <f t="shared" si="2"/>
        <v>1776.5435371323838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-178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15.260992514555031</v>
      </c>
      <c r="F22">
        <f>GT_Spot!P22</f>
        <v>0</v>
      </c>
      <c r="G22">
        <f>PPCL_NG!P22</f>
        <v>44.13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971.8901935957058</v>
      </c>
      <c r="P22" s="36">
        <v>58.0328794720389</v>
      </c>
      <c r="Q22" s="36">
        <v>14.509999999999998</v>
      </c>
      <c r="R22" s="38">
        <v>0</v>
      </c>
      <c r="S22" s="38">
        <v>0.96</v>
      </c>
      <c r="T22" s="37">
        <f>SUMPRODUCT(LTA!J22:AN22,LTA!J$101:AN$101,LTA!J$103:AN$103)</f>
        <v>66.849999999999994</v>
      </c>
      <c r="U22" s="37">
        <f>SUMPRODUCT(LTA!J22:AN22,LTA!J$102:AN$102,LTA!J$103:AN$103)</f>
        <v>98.25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-29</v>
      </c>
      <c r="AA22" s="75">
        <f>STOA!H22</f>
        <v>717.87999999999988</v>
      </c>
      <c r="AB22" s="75">
        <f>-STOA!N22</f>
        <v>0</v>
      </c>
      <c r="AC22">
        <f t="shared" si="0"/>
        <v>19.429582724300992</v>
      </c>
      <c r="AD22">
        <f t="shared" si="1"/>
        <v>1771.9768428579985</v>
      </c>
      <c r="AE22">
        <f>'IDT-1'!B22</f>
        <v>0</v>
      </c>
      <c r="AF22" s="24"/>
      <c r="AG22">
        <f t="shared" si="2"/>
        <v>1771.9768428579985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-176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15.260992514555031</v>
      </c>
      <c r="F23">
        <f>GT_Spot!P23</f>
        <v>0</v>
      </c>
      <c r="G23">
        <f>PPCL_NG!P23</f>
        <v>44.13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973.49008316745835</v>
      </c>
      <c r="P23" s="36">
        <v>58.0328794720389</v>
      </c>
      <c r="Q23" s="36">
        <v>14.509999999999998</v>
      </c>
      <c r="R23" s="38">
        <v>0</v>
      </c>
      <c r="S23" s="38">
        <v>0.96</v>
      </c>
      <c r="T23" s="37">
        <f>SUMPRODUCT(LTA!J23:AN23,LTA!J$101:AN$101,LTA!J$103:AN$103)</f>
        <v>83.41</v>
      </c>
      <c r="U23" s="37">
        <f>SUMPRODUCT(LTA!J23:AN23,LTA!J$102:AN$102,LTA!J$103:AN$103)</f>
        <v>90.9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-51</v>
      </c>
      <c r="AA23" s="75">
        <f>STOA!H23</f>
        <v>717.92</v>
      </c>
      <c r="AB23" s="75">
        <f>-STOA!N23</f>
        <v>0</v>
      </c>
      <c r="AC23">
        <f t="shared" si="0"/>
        <v>19.915699363509013</v>
      </c>
      <c r="AD23">
        <f t="shared" si="1"/>
        <v>1738.3406157905436</v>
      </c>
      <c r="AE23">
        <f>'IDT-1'!B23</f>
        <v>0</v>
      </c>
      <c r="AF23" s="24"/>
      <c r="AG23">
        <f t="shared" si="2"/>
        <v>1738.3406157905436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-198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15.260992514555031</v>
      </c>
      <c r="F24">
        <f>GT_Spot!P24</f>
        <v>0</v>
      </c>
      <c r="G24">
        <f>PPCL_NG!P24</f>
        <v>44.13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1007.5296633381781</v>
      </c>
      <c r="P24" s="36">
        <v>58.0328794720389</v>
      </c>
      <c r="Q24" s="36">
        <v>14.509999999999998</v>
      </c>
      <c r="R24" s="38">
        <v>0</v>
      </c>
      <c r="S24" s="38">
        <v>1.78</v>
      </c>
      <c r="T24" s="37">
        <f>SUMPRODUCT(LTA!J24:AN24,LTA!J$101:AN$101,LTA!J$103:AN$103)</f>
        <v>84.63</v>
      </c>
      <c r="U24" s="37">
        <f>SUMPRODUCT(LTA!J24:AN24,LTA!J$102:AN$102,LTA!J$103:AN$103)</f>
        <v>91.3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-101</v>
      </c>
      <c r="AA24" s="75">
        <f>STOA!H24</f>
        <v>717.92</v>
      </c>
      <c r="AB24" s="75">
        <f>-STOA!N24</f>
        <v>0</v>
      </c>
      <c r="AC24">
        <f t="shared" si="0"/>
        <v>20.707260427687693</v>
      </c>
      <c r="AD24">
        <f t="shared" si="1"/>
        <v>1721.028634897084</v>
      </c>
      <c r="AE24">
        <f>'IDT-1'!B24</f>
        <v>0</v>
      </c>
      <c r="AF24" s="24"/>
      <c r="AG24">
        <f t="shared" si="2"/>
        <v>1721.028634897084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-201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11.097519999999999</v>
      </c>
      <c r="E25">
        <f>GT_NG!P25</f>
        <v>15.260992514555031</v>
      </c>
      <c r="F25">
        <f>GT_Spot!P25</f>
        <v>0</v>
      </c>
      <c r="G25">
        <f>PPCL_NG!P25</f>
        <v>44.13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1010.7094914889132</v>
      </c>
      <c r="P25" s="36">
        <v>58.0328794720389</v>
      </c>
      <c r="Q25" s="36">
        <v>14.509999999999998</v>
      </c>
      <c r="R25" s="38">
        <v>0</v>
      </c>
      <c r="S25" s="38">
        <v>1.78</v>
      </c>
      <c r="T25" s="37">
        <f>SUMPRODUCT(LTA!J25:AN25,LTA!J$101:AN$101,LTA!J$103:AN$103)</f>
        <v>85.22</v>
      </c>
      <c r="U25" s="37">
        <f>SUMPRODUCT(LTA!J25:AN25,LTA!J$102:AN$102,LTA!J$103:AN$103)</f>
        <v>114.60000000000001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-135</v>
      </c>
      <c r="AA25" s="75">
        <f>STOA!H25</f>
        <v>717.92</v>
      </c>
      <c r="AB25" s="75">
        <f>-STOA!N25</f>
        <v>0</v>
      </c>
      <c r="AC25">
        <f t="shared" si="0"/>
        <v>21.044235726158313</v>
      </c>
      <c r="AD25">
        <f t="shared" si="1"/>
        <v>1736.8866477493486</v>
      </c>
      <c r="AE25">
        <f>'IDT-1'!B25</f>
        <v>0</v>
      </c>
      <c r="AF25" s="24"/>
      <c r="AG25">
        <f t="shared" si="2"/>
        <v>1736.8866477493486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-178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11.097519999999999</v>
      </c>
      <c r="E26">
        <f>GT_NG!P26</f>
        <v>15.260992514555031</v>
      </c>
      <c r="F26">
        <f>GT_Spot!P26</f>
        <v>0</v>
      </c>
      <c r="G26">
        <f>PPCL_NG!P26</f>
        <v>44.13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1010.7094914889132</v>
      </c>
      <c r="P26" s="36">
        <v>58.0328794720389</v>
      </c>
      <c r="Q26" s="36">
        <v>14.509999999999998</v>
      </c>
      <c r="R26" s="38">
        <v>0</v>
      </c>
      <c r="S26" s="38">
        <v>1.78</v>
      </c>
      <c r="T26" s="37">
        <f>SUMPRODUCT(LTA!J26:AN26,LTA!J$101:AN$101,LTA!J$103:AN$103)</f>
        <v>87.44</v>
      </c>
      <c r="U26" s="37">
        <f>SUMPRODUCT(LTA!J26:AN26,LTA!J$102:AN$102,LTA!J$103:AN$103)</f>
        <v>115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-147</v>
      </c>
      <c r="AA26" s="75">
        <f>STOA!H26</f>
        <v>717.92</v>
      </c>
      <c r="AB26" s="75">
        <f>-STOA!N26</f>
        <v>0</v>
      </c>
      <c r="AC26">
        <f t="shared" si="0"/>
        <v>21.227098021557833</v>
      </c>
      <c r="AD26">
        <f t="shared" si="1"/>
        <v>1721.3237854539495</v>
      </c>
      <c r="AE26">
        <f>'IDT-1'!B26</f>
        <v>0</v>
      </c>
      <c r="AF26" s="24"/>
      <c r="AG26">
        <f t="shared" si="2"/>
        <v>1721.3237854539495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-184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11.097519999999999</v>
      </c>
      <c r="E27">
        <f>GT_NG!P27</f>
        <v>15.260992514555031</v>
      </c>
      <c r="F27">
        <f>GT_Spot!P27</f>
        <v>0</v>
      </c>
      <c r="G27">
        <f>PPCL_NG!P27</f>
        <v>44.13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951.42922616835631</v>
      </c>
      <c r="P27" s="36">
        <v>58.0328794720389</v>
      </c>
      <c r="Q27" s="36">
        <v>14.509999999999998</v>
      </c>
      <c r="R27" s="38">
        <v>7.5</v>
      </c>
      <c r="S27" s="38">
        <v>1.78</v>
      </c>
      <c r="T27" s="37">
        <f>SUMPRODUCT(LTA!J27:AN27,LTA!J$101:AN$101,LTA!J$103:AN$103)</f>
        <v>92.460000000000008</v>
      </c>
      <c r="U27" s="37">
        <f>SUMPRODUCT(LTA!J27:AN27,LTA!J$102:AN$102,LTA!J$103:AN$103)</f>
        <v>114.29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-95</v>
      </c>
      <c r="AA27" s="75">
        <f>STOA!H27</f>
        <v>653.1</v>
      </c>
      <c r="AB27" s="75">
        <f>-STOA!N27</f>
        <v>0</v>
      </c>
      <c r="AC27">
        <f t="shared" si="0"/>
        <v>19.786159183104967</v>
      </c>
      <c r="AD27">
        <f t="shared" si="1"/>
        <v>1661.4744589718455</v>
      </c>
      <c r="AE27">
        <f>'IDT-1'!B27</f>
        <v>0</v>
      </c>
      <c r="AF27" s="24"/>
      <c r="AG27">
        <f t="shared" si="2"/>
        <v>1661.4744589718455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-185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11.097519999999999</v>
      </c>
      <c r="E28">
        <f>GT_NG!P28</f>
        <v>15.260992514555031</v>
      </c>
      <c r="F28">
        <f>GT_Spot!P28</f>
        <v>0</v>
      </c>
      <c r="G28">
        <f>PPCL_NG!P28</f>
        <v>44.13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951.42922616835631</v>
      </c>
      <c r="P28" s="36">
        <v>58.0328794720389</v>
      </c>
      <c r="Q28" s="36">
        <v>14.509999999999998</v>
      </c>
      <c r="R28" s="38">
        <v>23</v>
      </c>
      <c r="S28" s="38">
        <v>1.74</v>
      </c>
      <c r="T28" s="37">
        <f>SUMPRODUCT(LTA!J28:AN28,LTA!J$101:AN$101,LTA!J$103:AN$103)</f>
        <v>100.01</v>
      </c>
      <c r="U28" s="37">
        <f>SUMPRODUCT(LTA!J28:AN28,LTA!J$102:AN$102,LTA!J$103:AN$103)</f>
        <v>105.9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-117</v>
      </c>
      <c r="AA28" s="75">
        <f>STOA!H28</f>
        <v>654.41</v>
      </c>
      <c r="AB28" s="75">
        <f>-STOA!N28</f>
        <v>0</v>
      </c>
      <c r="AC28">
        <f t="shared" si="0"/>
        <v>20.139418243637653</v>
      </c>
      <c r="AD28">
        <f t="shared" si="1"/>
        <v>1653.0511999113126</v>
      </c>
      <c r="AE28">
        <f>'IDT-1'!B28</f>
        <v>0</v>
      </c>
      <c r="AF28" s="24"/>
      <c r="AG28">
        <f t="shared" si="2"/>
        <v>1653.0511999113126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-187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11.097519999999999</v>
      </c>
      <c r="E29">
        <f>GT_NG!P29</f>
        <v>15.260992514555031</v>
      </c>
      <c r="F29">
        <f>GT_Spot!P29</f>
        <v>0</v>
      </c>
      <c r="G29">
        <f>PPCL_NG!P29</f>
        <v>44.13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961.84921379639559</v>
      </c>
      <c r="P29" s="36">
        <v>58.0328794720389</v>
      </c>
      <c r="Q29" s="36">
        <v>14.509999999999998</v>
      </c>
      <c r="R29" s="38">
        <v>38.6</v>
      </c>
      <c r="S29" s="38">
        <v>1.74</v>
      </c>
      <c r="T29" s="37">
        <f>SUMPRODUCT(LTA!J29:AN29,LTA!J$101:AN$101,LTA!J$103:AN$103)</f>
        <v>109.19</v>
      </c>
      <c r="U29" s="37">
        <f>SUMPRODUCT(LTA!J29:AN29,LTA!J$102:AN$102,LTA!J$103:AN$103)</f>
        <v>106.36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-168</v>
      </c>
      <c r="AA29" s="75">
        <f>STOA!H29</f>
        <v>657.55</v>
      </c>
      <c r="AB29" s="75">
        <f>-STOA!N29</f>
        <v>0</v>
      </c>
      <c r="AC29">
        <f t="shared" si="0"/>
        <v>21.271011484239782</v>
      </c>
      <c r="AD29">
        <f t="shared" si="1"/>
        <v>1601.7195942987496</v>
      </c>
      <c r="AE29">
        <f>'IDT-1'!B29</f>
        <v>0</v>
      </c>
      <c r="AF29" s="24"/>
      <c r="AG29">
        <f t="shared" si="2"/>
        <v>1601.7195942987496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-225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11.097519999999999</v>
      </c>
      <c r="E30">
        <f>GT_NG!P30</f>
        <v>15.260992514555031</v>
      </c>
      <c r="F30">
        <f>GT_Spot!P30</f>
        <v>0</v>
      </c>
      <c r="G30">
        <f>PPCL_NG!P30</f>
        <v>44.13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933.59158455331283</v>
      </c>
      <c r="P30" s="36">
        <v>58.0328794720389</v>
      </c>
      <c r="Q30" s="36">
        <v>14.51</v>
      </c>
      <c r="R30" s="38">
        <v>40.5</v>
      </c>
      <c r="S30" s="38">
        <v>1.74</v>
      </c>
      <c r="T30" s="37">
        <f>SUMPRODUCT(LTA!J30:AN30,LTA!J$101:AN$101,LTA!J$103:AN$103)</f>
        <v>121.18</v>
      </c>
      <c r="U30" s="37">
        <f>SUMPRODUCT(LTA!J30:AN30,LTA!J$102:AN$102,LTA!J$103:AN$103)</f>
        <v>107.03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-202</v>
      </c>
      <c r="AA30" s="75">
        <f>STOA!H30</f>
        <v>661.81999999999994</v>
      </c>
      <c r="AB30" s="75">
        <f>-STOA!N30</f>
        <v>0</v>
      </c>
      <c r="AC30">
        <f t="shared" si="0"/>
        <v>21.232438984511635</v>
      </c>
      <c r="AD30">
        <f t="shared" si="1"/>
        <v>1587.330537555395</v>
      </c>
      <c r="AE30">
        <f>'IDT-1'!B30</f>
        <v>0</v>
      </c>
      <c r="AF30" s="24"/>
      <c r="AG30">
        <f t="shared" si="2"/>
        <v>1587.330537555395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-196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11.097519999999999</v>
      </c>
      <c r="E31">
        <f>GT_NG!P31</f>
        <v>15.260992514555031</v>
      </c>
      <c r="F31">
        <f>GT_Spot!P31</f>
        <v>0</v>
      </c>
      <c r="G31">
        <f>PPCL_NG!P31</f>
        <v>43.57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910.39173020778912</v>
      </c>
      <c r="P31" s="36">
        <v>58.03</v>
      </c>
      <c r="Q31" s="36">
        <v>14.50558832471876</v>
      </c>
      <c r="R31" s="38">
        <v>40.5</v>
      </c>
      <c r="S31" s="38">
        <v>1.74</v>
      </c>
      <c r="T31" s="37">
        <f>SUMPRODUCT(LTA!J31:AN31,LTA!J$101:AN$101,LTA!J$103:AN$103)</f>
        <v>135.07999999999998</v>
      </c>
      <c r="U31" s="37">
        <f>SUMPRODUCT(LTA!J31:AN31,LTA!J$102:AN$102,LTA!J$103:AN$103)</f>
        <v>107.19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-235</v>
      </c>
      <c r="AA31" s="75">
        <f>STOA!H31</f>
        <v>665.01</v>
      </c>
      <c r="AB31" s="75">
        <f>-STOA!N31</f>
        <v>0</v>
      </c>
      <c r="AC31">
        <f t="shared" si="0"/>
        <v>21.405919419751687</v>
      </c>
      <c r="AD31">
        <f t="shared" si="1"/>
        <v>1554.6399116273112</v>
      </c>
      <c r="AE31">
        <f>'IDT-1'!B31</f>
        <v>0</v>
      </c>
      <c r="AF31" s="24"/>
      <c r="AG31">
        <f t="shared" si="2"/>
        <v>1554.6399116273112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-189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11.097519999999999</v>
      </c>
      <c r="E32">
        <f>GT_NG!P32</f>
        <v>15.260992514555031</v>
      </c>
      <c r="F32">
        <f>GT_Spot!P32</f>
        <v>0</v>
      </c>
      <c r="G32">
        <f>PPCL_NG!P32</f>
        <v>43.57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910.46478936910432</v>
      </c>
      <c r="P32" s="36">
        <v>58.03</v>
      </c>
      <c r="Q32" s="36">
        <v>14.50558832471876</v>
      </c>
      <c r="R32" s="38">
        <v>40.499999999999993</v>
      </c>
      <c r="S32" s="38">
        <v>1.74</v>
      </c>
      <c r="T32" s="37">
        <f>SUMPRODUCT(LTA!J32:AN32,LTA!J$101:AN$101,LTA!J$103:AN$103)</f>
        <v>153.52000000000001</v>
      </c>
      <c r="U32" s="37">
        <f>SUMPRODUCT(LTA!J32:AN32,LTA!J$102:AN$102,LTA!J$103:AN$103)</f>
        <v>107.39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-296</v>
      </c>
      <c r="AA32" s="75">
        <f>STOA!H32</f>
        <v>668.58</v>
      </c>
      <c r="AB32" s="75">
        <f>-STOA!N32</f>
        <v>0</v>
      </c>
      <c r="AC32">
        <f t="shared" si="0"/>
        <v>21.779572890815167</v>
      </c>
      <c r="AD32">
        <f t="shared" si="1"/>
        <v>1556.549317317563</v>
      </c>
      <c r="AE32">
        <f>'IDT-1'!B32</f>
        <v>0</v>
      </c>
      <c r="AF32" s="24"/>
      <c r="AG32">
        <f t="shared" si="2"/>
        <v>1556.549317317563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-148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11.097519999999999</v>
      </c>
      <c r="E33">
        <f>GT_NG!P33</f>
        <v>15.260992514555031</v>
      </c>
      <c r="F33">
        <f>GT_Spot!P33</f>
        <v>0</v>
      </c>
      <c r="G33">
        <f>PPCL_NG!P33</f>
        <v>43.57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954.78104781126274</v>
      </c>
      <c r="P33" s="36">
        <v>58.03</v>
      </c>
      <c r="Q33" s="36">
        <v>14.50558832471876</v>
      </c>
      <c r="R33" s="38">
        <v>40.499999999999993</v>
      </c>
      <c r="S33" s="38">
        <v>1.74</v>
      </c>
      <c r="T33" s="37">
        <f>SUMPRODUCT(LTA!J33:AN33,LTA!J$101:AN$101,LTA!J$103:AN$103)</f>
        <v>176.6</v>
      </c>
      <c r="U33" s="37">
        <f>SUMPRODUCT(LTA!J33:AN33,LTA!J$102:AN$102,LTA!J$103:AN$103)</f>
        <v>107.26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-315</v>
      </c>
      <c r="AA33" s="75">
        <f>STOA!H33</f>
        <v>674.18</v>
      </c>
      <c r="AB33" s="75">
        <f>-STOA!N33</f>
        <v>0</v>
      </c>
      <c r="AC33">
        <f t="shared" si="0"/>
        <v>22.624992898116652</v>
      </c>
      <c r="AD33">
        <f t="shared" si="1"/>
        <v>1605.5701557524196</v>
      </c>
      <c r="AE33">
        <f>'IDT-1'!B33</f>
        <v>0</v>
      </c>
      <c r="AF33" s="24"/>
      <c r="AG33">
        <f t="shared" si="2"/>
        <v>1605.5701557524196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-152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11.097519999999999</v>
      </c>
      <c r="E34">
        <f>GT_NG!P34</f>
        <v>15.260992514555031</v>
      </c>
      <c r="F34">
        <f>GT_Spot!P34</f>
        <v>0</v>
      </c>
      <c r="G34">
        <f>PPCL_NG!P34</f>
        <v>43.57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943.53635612592507</v>
      </c>
      <c r="P34" s="36">
        <v>58.03</v>
      </c>
      <c r="Q34" s="36">
        <v>14.50558832471876</v>
      </c>
      <c r="R34" s="38">
        <v>40.499999999999993</v>
      </c>
      <c r="S34" s="38">
        <v>1.74</v>
      </c>
      <c r="T34" s="37">
        <f>SUMPRODUCT(LTA!J34:AN34,LTA!J$101:AN$101,LTA!J$103:AN$103)</f>
        <v>206.60000000000002</v>
      </c>
      <c r="U34" s="37">
        <f>SUMPRODUCT(LTA!J34:AN34,LTA!J$102:AN$102,LTA!J$103:AN$103)</f>
        <v>107.60000000000001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-331</v>
      </c>
      <c r="AA34" s="75">
        <f>STOA!H34</f>
        <v>679.08</v>
      </c>
      <c r="AB34" s="75">
        <f>-STOA!N34</f>
        <v>0</v>
      </c>
      <c r="AC34">
        <f t="shared" si="0"/>
        <v>23.031470416773978</v>
      </c>
      <c r="AD34">
        <f t="shared" si="1"/>
        <v>1607.1589865484248</v>
      </c>
      <c r="AE34">
        <f>'IDT-1'!B34</f>
        <v>0</v>
      </c>
      <c r="AF34" s="24"/>
      <c r="AG34">
        <f t="shared" si="2"/>
        <v>1607.1589865484248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-158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11.097519999999999</v>
      </c>
      <c r="E35">
        <f>GT_NG!P35</f>
        <v>14.652253280091271</v>
      </c>
      <c r="F35">
        <f>GT_Spot!P35</f>
        <v>0</v>
      </c>
      <c r="G35">
        <f>PPCL_NG!P35</f>
        <v>43.57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943.02454207851497</v>
      </c>
      <c r="P35" s="36">
        <v>58.029999999999987</v>
      </c>
      <c r="Q35" s="36">
        <v>14.50558832471876</v>
      </c>
      <c r="R35" s="38">
        <v>47.5</v>
      </c>
      <c r="S35" s="38">
        <v>1.74</v>
      </c>
      <c r="T35" s="37">
        <f>SUMPRODUCT(LTA!J35:AN35,LTA!J$101:AN$101,LTA!J$103:AN$103)</f>
        <v>234.01999999999998</v>
      </c>
      <c r="U35" s="37">
        <f>SUMPRODUCT(LTA!J35:AN35,LTA!J$102:AN$102,LTA!J$103:AN$103)</f>
        <v>108.19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-371</v>
      </c>
      <c r="AA35" s="75">
        <f>STOA!H35</f>
        <v>688.67</v>
      </c>
      <c r="AB35" s="75">
        <f>-STOA!N35</f>
        <v>0</v>
      </c>
      <c r="AC35">
        <f t="shared" si="0"/>
        <v>23.573895843293005</v>
      </c>
      <c r="AD35">
        <f t="shared" si="1"/>
        <v>1632.0960078400321</v>
      </c>
      <c r="AE35">
        <f>'IDT-1'!B35</f>
        <v>0</v>
      </c>
      <c r="AF35" s="24"/>
      <c r="AG35">
        <f t="shared" si="2"/>
        <v>1632.0960078400321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-136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14.652253280091271</v>
      </c>
      <c r="F36">
        <f>GT_Spot!P36</f>
        <v>0</v>
      </c>
      <c r="G36">
        <f>PPCL_NG!P36</f>
        <v>43.57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926.32435489103739</v>
      </c>
      <c r="P36" s="36">
        <v>58.029999999999987</v>
      </c>
      <c r="Q36" s="36">
        <v>14.50558832471876</v>
      </c>
      <c r="R36" s="38">
        <v>47.5</v>
      </c>
      <c r="S36" s="38">
        <v>1.74</v>
      </c>
      <c r="T36" s="37">
        <f>SUMPRODUCT(LTA!J36:AN36,LTA!J$101:AN$101,LTA!J$103:AN$103)</f>
        <v>263.32</v>
      </c>
      <c r="U36" s="37">
        <f>SUMPRODUCT(LTA!J36:AN36,LTA!J$102:AN$102,LTA!J$103:AN$103)</f>
        <v>108.76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-390</v>
      </c>
      <c r="AA36" s="75">
        <f>STOA!H36</f>
        <v>696.37</v>
      </c>
      <c r="AB36" s="75">
        <f>-STOA!N36</f>
        <v>0</v>
      </c>
      <c r="AC36">
        <f t="shared" si="0"/>
        <v>23.819697088698565</v>
      </c>
      <c r="AD36">
        <f t="shared" si="1"/>
        <v>1645.7200194071486</v>
      </c>
      <c r="AE36">
        <f>'IDT-1'!B36</f>
        <v>0</v>
      </c>
      <c r="AF36" s="24"/>
      <c r="AG36">
        <f t="shared" si="2"/>
        <v>1645.7200194071486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-124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11.097519999999999</v>
      </c>
      <c r="E37">
        <f>GT_NG!P37</f>
        <v>14.652253280091271</v>
      </c>
      <c r="F37">
        <f>GT_Spot!P37</f>
        <v>0</v>
      </c>
      <c r="G37">
        <f>PPCL_NG!P37</f>
        <v>43.57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926.07354047886349</v>
      </c>
      <c r="P37" s="36">
        <v>58.029999999999987</v>
      </c>
      <c r="Q37" s="36">
        <v>14.50558832471876</v>
      </c>
      <c r="R37" s="38">
        <v>47.5</v>
      </c>
      <c r="S37" s="38">
        <v>1.71</v>
      </c>
      <c r="T37" s="37">
        <f>SUMPRODUCT(LTA!J37:AN37,LTA!J$101:AN$101,LTA!J$103:AN$103)</f>
        <v>289.17</v>
      </c>
      <c r="U37" s="37">
        <f>SUMPRODUCT(LTA!J37:AN37,LTA!J$102:AN$102,LTA!J$103:AN$103)</f>
        <v>107.78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-396</v>
      </c>
      <c r="AA37" s="75">
        <f>STOA!H37</f>
        <v>701.97</v>
      </c>
      <c r="AB37" s="75">
        <f>-STOA!N37</f>
        <v>0</v>
      </c>
      <c r="AC37">
        <f t="shared" si="0"/>
        <v>24.191899452137779</v>
      </c>
      <c r="AD37">
        <f t="shared" si="1"/>
        <v>1663.5370026315359</v>
      </c>
      <c r="AE37">
        <f>'IDT-1'!B37</f>
        <v>0</v>
      </c>
      <c r="AF37" s="24"/>
      <c r="AG37">
        <f t="shared" si="2"/>
        <v>1663.5370026315359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-130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11.097519999999999</v>
      </c>
      <c r="E38">
        <f>GT_NG!P38</f>
        <v>14.652253280091271</v>
      </c>
      <c r="F38">
        <f>GT_Spot!P38</f>
        <v>0</v>
      </c>
      <c r="G38">
        <f>PPCL_NG!P38</f>
        <v>43.57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921.06551829056798</v>
      </c>
      <c r="P38" s="36">
        <v>58.029999999999987</v>
      </c>
      <c r="Q38" s="36">
        <v>14.50558832471876</v>
      </c>
      <c r="R38" s="38">
        <v>47.5</v>
      </c>
      <c r="S38" s="38">
        <v>1.71</v>
      </c>
      <c r="T38" s="37">
        <f>SUMPRODUCT(LTA!J38:AN38,LTA!J$101:AN$101,LTA!J$103:AN$103)</f>
        <v>314.60000000000002</v>
      </c>
      <c r="U38" s="37">
        <f>SUMPRODUCT(LTA!J38:AN38,LTA!J$102:AN$102,LTA!J$103:AN$103)</f>
        <v>106.4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-398</v>
      </c>
      <c r="AA38" s="75">
        <f>STOA!H38</f>
        <v>706.17</v>
      </c>
      <c r="AB38" s="75">
        <f>-STOA!N38</f>
        <v>0</v>
      </c>
      <c r="AC38">
        <f t="shared" si="0"/>
        <v>24.352038219269808</v>
      </c>
      <c r="AD38">
        <f t="shared" si="1"/>
        <v>1691.6188416761086</v>
      </c>
      <c r="AE38">
        <f>'IDT-1'!B38</f>
        <v>0</v>
      </c>
      <c r="AF38" s="24"/>
      <c r="AG38">
        <f t="shared" si="2"/>
        <v>1691.6188416761086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-123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11.097519999999999</v>
      </c>
      <c r="E39">
        <f>GT_NG!P39</f>
        <v>13.883093630760197</v>
      </c>
      <c r="F39">
        <f>GT_Spot!P39</f>
        <v>0</v>
      </c>
      <c r="G39">
        <f>PPCL_NG!P39</f>
        <v>42.997171238734289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875.28802518536122</v>
      </c>
      <c r="P39" s="36">
        <v>58.029999999999987</v>
      </c>
      <c r="Q39" s="36">
        <v>14.50558832471876</v>
      </c>
      <c r="R39" s="38">
        <v>47.5</v>
      </c>
      <c r="S39" s="38">
        <v>1.71</v>
      </c>
      <c r="T39" s="37">
        <f>SUMPRODUCT(LTA!J39:AN39,LTA!J$101:AN$101,LTA!J$103:AN$103)</f>
        <v>344.07000000000005</v>
      </c>
      <c r="U39" s="37">
        <f>SUMPRODUCT(LTA!J39:AN39,LTA!J$102:AN$102,LTA!J$103:AN$103)</f>
        <v>118.58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-374</v>
      </c>
      <c r="AA39" s="75">
        <f>STOA!H39</f>
        <v>713.4799999999999</v>
      </c>
      <c r="AB39" s="75">
        <f>-STOA!N39</f>
        <v>0</v>
      </c>
      <c r="AC39">
        <f t="shared" si="0"/>
        <v>24.199550359009024</v>
      </c>
      <c r="AD39">
        <f t="shared" si="1"/>
        <v>1712.6118480205657</v>
      </c>
      <c r="AE39">
        <f>'IDT-1'!B39</f>
        <v>0</v>
      </c>
      <c r="AF39" s="24"/>
      <c r="AG39">
        <f t="shared" si="2"/>
        <v>1712.6118480205657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-128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11.097519999999999</v>
      </c>
      <c r="E40">
        <f>GT_NG!P40</f>
        <v>13.883093630760197</v>
      </c>
      <c r="F40">
        <f>GT_Spot!P40</f>
        <v>0</v>
      </c>
      <c r="G40">
        <f>PPCL_NG!P40</f>
        <v>42.997171238734289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884.61148195788337</v>
      </c>
      <c r="P40" s="36">
        <v>58.029999999999987</v>
      </c>
      <c r="Q40" s="36">
        <v>14.50558832471876</v>
      </c>
      <c r="R40" s="38">
        <v>47.5</v>
      </c>
      <c r="S40" s="38">
        <v>1.71</v>
      </c>
      <c r="T40" s="37">
        <f>SUMPRODUCT(LTA!J40:AN40,LTA!J$101:AN$101,LTA!J$103:AN$103)</f>
        <v>365.23</v>
      </c>
      <c r="U40" s="37">
        <f>SUMPRODUCT(LTA!J40:AN40,LTA!J$102:AN$102,LTA!J$103:AN$103)</f>
        <v>118.47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-340</v>
      </c>
      <c r="AA40" s="75">
        <f>STOA!H40</f>
        <v>719.07999999999993</v>
      </c>
      <c r="AB40" s="75">
        <f>-STOA!N40</f>
        <v>0</v>
      </c>
      <c r="AC40">
        <f t="shared" si="0"/>
        <v>24.276407335507944</v>
      </c>
      <c r="AD40">
        <f t="shared" si="1"/>
        <v>1775.5084478165888</v>
      </c>
      <c r="AE40">
        <f>'IDT-1'!B40</f>
        <v>0</v>
      </c>
      <c r="AF40" s="24"/>
      <c r="AG40">
        <f t="shared" si="2"/>
        <v>1775.5084478165888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-135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11.097519999999999</v>
      </c>
      <c r="E41">
        <f>GT_NG!P41</f>
        <v>13.883093630760197</v>
      </c>
      <c r="F41">
        <f>GT_Spot!P41</f>
        <v>0</v>
      </c>
      <c r="G41">
        <f>PPCL_NG!P41</f>
        <v>42.997171238734289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882.11469296295445</v>
      </c>
      <c r="P41" s="36">
        <v>58.0328794720389</v>
      </c>
      <c r="Q41" s="36">
        <v>14.51</v>
      </c>
      <c r="R41" s="38">
        <v>47.5</v>
      </c>
      <c r="S41" s="38">
        <v>0.96</v>
      </c>
      <c r="T41" s="37">
        <f>SUMPRODUCT(LTA!J41:AN41,LTA!J$101:AN$101,LTA!J$103:AN$103)</f>
        <v>385.27</v>
      </c>
      <c r="U41" s="37">
        <f>SUMPRODUCT(LTA!J41:AN41,LTA!J$102:AN$102,LTA!J$103:AN$103)</f>
        <v>118.78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-313</v>
      </c>
      <c r="AA41" s="75">
        <f>STOA!H41</f>
        <v>726.78</v>
      </c>
      <c r="AB41" s="75">
        <f>-STOA!N41</f>
        <v>0</v>
      </c>
      <c r="AC41">
        <f t="shared" si="0"/>
        <v>24.397080351704837</v>
      </c>
      <c r="AD41">
        <f t="shared" si="1"/>
        <v>1811.1982769527829</v>
      </c>
      <c r="AE41">
        <f>'IDT-1'!B41</f>
        <v>0</v>
      </c>
      <c r="AF41" s="24"/>
      <c r="AG41">
        <f t="shared" si="2"/>
        <v>1811.1982769527829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-151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11.097519999999999</v>
      </c>
      <c r="E42">
        <f>GT_NG!P42</f>
        <v>13.883093630760197</v>
      </c>
      <c r="F42">
        <f>GT_Spot!P42</f>
        <v>0</v>
      </c>
      <c r="G42">
        <f>PPCL_NG!P42</f>
        <v>42.997171238734289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882.1053907219075</v>
      </c>
      <c r="P42" s="36">
        <v>58.0328794720389</v>
      </c>
      <c r="Q42" s="36">
        <v>14.51</v>
      </c>
      <c r="R42" s="38">
        <v>47.5</v>
      </c>
      <c r="S42" s="38">
        <v>0.96</v>
      </c>
      <c r="T42" s="37">
        <f>SUMPRODUCT(LTA!J42:AN42,LTA!J$101:AN$101,LTA!J$103:AN$103)</f>
        <v>402.82</v>
      </c>
      <c r="U42" s="37">
        <f>SUMPRODUCT(LTA!J42:AN42,LTA!J$102:AN$102,LTA!J$103:AN$103)</f>
        <v>118.62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-296</v>
      </c>
      <c r="AA42" s="75">
        <f>STOA!H42</f>
        <v>721.74</v>
      </c>
      <c r="AB42" s="75">
        <f>-STOA!N42</f>
        <v>0</v>
      </c>
      <c r="AC42">
        <f t="shared" si="0"/>
        <v>24.221578411273377</v>
      </c>
      <c r="AD42">
        <f t="shared" si="1"/>
        <v>1855.7144766521674</v>
      </c>
      <c r="AE42">
        <f>'IDT-1'!B42</f>
        <v>0</v>
      </c>
      <c r="AF42" s="24"/>
      <c r="AG42">
        <f t="shared" si="2"/>
        <v>1855.7144766521674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-136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11.097519999999999</v>
      </c>
      <c r="E43">
        <f>GT_NG!P43</f>
        <v>13.91329615497505</v>
      </c>
      <c r="F43">
        <f>GT_Spot!P43</f>
        <v>0</v>
      </c>
      <c r="G43">
        <f>PPCL_NG!P43</f>
        <v>42.41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867.88263772764992</v>
      </c>
      <c r="P43" s="36">
        <v>118.22000000000003</v>
      </c>
      <c r="Q43" s="36">
        <v>14.51</v>
      </c>
      <c r="R43" s="38">
        <v>47.5</v>
      </c>
      <c r="S43" s="38">
        <v>0.96</v>
      </c>
      <c r="T43" s="37">
        <f>SUMPRODUCT(LTA!J43:AN43,LTA!J$101:AN$101,LTA!J$103:AN$103)</f>
        <v>419.57000000000005</v>
      </c>
      <c r="U43" s="37">
        <f>SUMPRODUCT(LTA!J43:AN43,LTA!J$102:AN$102,LTA!J$103:AN$103)</f>
        <v>118.17999999999999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-336</v>
      </c>
      <c r="AA43" s="75">
        <f>STOA!H43</f>
        <v>700.14</v>
      </c>
      <c r="AB43" s="75">
        <f>-STOA!N43</f>
        <v>0</v>
      </c>
      <c r="AC43">
        <f t="shared" si="0"/>
        <v>24.503586500704628</v>
      </c>
      <c r="AD43">
        <f t="shared" si="1"/>
        <v>1903.5498673819204</v>
      </c>
      <c r="AE43">
        <f>'IDT-1'!B43</f>
        <v>0</v>
      </c>
      <c r="AF43" s="24"/>
      <c r="AG43">
        <f t="shared" si="2"/>
        <v>1903.5498673819204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-88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11.097519999999999</v>
      </c>
      <c r="E44">
        <f>GT_NG!P44</f>
        <v>13.91329615497505</v>
      </c>
      <c r="F44">
        <f>GT_Spot!P44</f>
        <v>0</v>
      </c>
      <c r="G44">
        <f>PPCL_NG!P44</f>
        <v>42.41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859.38780116115481</v>
      </c>
      <c r="P44" s="36">
        <v>118.22000000000003</v>
      </c>
      <c r="Q44" s="36">
        <v>14.51</v>
      </c>
      <c r="R44" s="38">
        <v>47.5</v>
      </c>
      <c r="S44" s="38">
        <v>0.96</v>
      </c>
      <c r="T44" s="37">
        <f>SUMPRODUCT(LTA!J44:AN44,LTA!J$101:AN$101,LTA!J$103:AN$103)</f>
        <v>434.21000000000004</v>
      </c>
      <c r="U44" s="37">
        <f>SUMPRODUCT(LTA!J44:AN44,LTA!J$102:AN$102,LTA!J$103:AN$103)</f>
        <v>117.83999999999999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-326</v>
      </c>
      <c r="AA44" s="75">
        <f>STOA!H44</f>
        <v>705.74</v>
      </c>
      <c r="AB44" s="75">
        <f>-STOA!N44</f>
        <v>0</v>
      </c>
      <c r="AC44">
        <f t="shared" si="0"/>
        <v>24.577317556352885</v>
      </c>
      <c r="AD44">
        <f t="shared" si="1"/>
        <v>1917.881299759777</v>
      </c>
      <c r="AE44">
        <f>'IDT-1'!B44</f>
        <v>0</v>
      </c>
      <c r="AF44" s="24"/>
      <c r="AG44">
        <f t="shared" si="2"/>
        <v>1917.881299759777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-95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11.097519999999999</v>
      </c>
      <c r="E45">
        <f>GT_NG!P45</f>
        <v>13.91329615497505</v>
      </c>
      <c r="F45">
        <f>GT_Spot!P45</f>
        <v>0</v>
      </c>
      <c r="G45">
        <f>PPCL_NG!P45</f>
        <v>42.41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860.72381098791288</v>
      </c>
      <c r="P45" s="36">
        <v>118.22000000000003</v>
      </c>
      <c r="Q45" s="36">
        <v>14.51</v>
      </c>
      <c r="R45" s="38">
        <v>47.5</v>
      </c>
      <c r="S45" s="38">
        <v>0.96</v>
      </c>
      <c r="T45" s="37">
        <f>SUMPRODUCT(LTA!J45:AN45,LTA!J$101:AN$101,LTA!J$103:AN$103)</f>
        <v>443.57000000000005</v>
      </c>
      <c r="U45" s="37">
        <f>SUMPRODUCT(LTA!J45:AN45,LTA!J$102:AN$102,LTA!J$103:AN$103)</f>
        <v>117.65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-319</v>
      </c>
      <c r="AA45" s="75">
        <f>STOA!H45</f>
        <v>710.64</v>
      </c>
      <c r="AB45" s="75">
        <f>-STOA!N45</f>
        <v>0</v>
      </c>
      <c r="AC45">
        <f t="shared" si="0"/>
        <v>24.553084147428844</v>
      </c>
      <c r="AD45">
        <f t="shared" si="1"/>
        <v>1951.3115429954591</v>
      </c>
      <c r="AE45">
        <f>'IDT-1'!B45</f>
        <v>0</v>
      </c>
      <c r="AF45" s="24"/>
      <c r="AG45">
        <f t="shared" si="2"/>
        <v>1951.3115429954591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-84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11.097519999999999</v>
      </c>
      <c r="E46">
        <f>GT_NG!P46</f>
        <v>13.91329615497505</v>
      </c>
      <c r="F46">
        <f>GT_Spot!P46</f>
        <v>0</v>
      </c>
      <c r="G46">
        <f>PPCL_NG!P46</f>
        <v>42.41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861.52900560435444</v>
      </c>
      <c r="P46" s="36">
        <v>118.22000000000003</v>
      </c>
      <c r="Q46" s="36">
        <v>14.51</v>
      </c>
      <c r="R46" s="38">
        <v>47.5</v>
      </c>
      <c r="S46" s="38">
        <v>0.96</v>
      </c>
      <c r="T46" s="37">
        <f>SUMPRODUCT(LTA!J46:AN46,LTA!J$101:AN$101,LTA!J$103:AN$103)</f>
        <v>438.33000000000004</v>
      </c>
      <c r="U46" s="37">
        <f>SUMPRODUCT(LTA!J46:AN46,LTA!J$102:AN$102,LTA!J$103:AN$103)</f>
        <v>107.44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-303</v>
      </c>
      <c r="AA46" s="75">
        <f>STOA!H46</f>
        <v>715.05</v>
      </c>
      <c r="AB46" s="75">
        <f>-STOA!N46</f>
        <v>0</v>
      </c>
      <c r="AC46">
        <f t="shared" si="0"/>
        <v>24.303211564654013</v>
      </c>
      <c r="AD46">
        <f t="shared" si="1"/>
        <v>1959.3266101946754</v>
      </c>
      <c r="AE46">
        <f>'IDT-1'!B46</f>
        <v>0</v>
      </c>
      <c r="AF46" s="24"/>
      <c r="AG46">
        <f t="shared" si="2"/>
        <v>1959.3266101946754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-82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11.097519999999999</v>
      </c>
      <c r="E47">
        <f>GT_NG!P47</f>
        <v>13.91329615497505</v>
      </c>
      <c r="F47">
        <f>GT_Spot!P47</f>
        <v>0</v>
      </c>
      <c r="G47">
        <f>PPCL_NG!P47</f>
        <v>42.41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856.53815684119854</v>
      </c>
      <c r="P47" s="36">
        <v>118.22000000000003</v>
      </c>
      <c r="Q47" s="36">
        <v>14.51</v>
      </c>
      <c r="R47" s="38">
        <v>47.5</v>
      </c>
      <c r="S47" s="38">
        <v>0.96</v>
      </c>
      <c r="T47" s="37">
        <f>SUMPRODUCT(LTA!J47:AN47,LTA!J$101:AN$101,LTA!J$103:AN$103)</f>
        <v>432.16999999999996</v>
      </c>
      <c r="U47" s="37">
        <f>SUMPRODUCT(LTA!J47:AN47,LTA!J$102:AN$102,LTA!J$103:AN$103)</f>
        <v>108.89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-289</v>
      </c>
      <c r="AA47" s="75">
        <f>STOA!H47</f>
        <v>717.64</v>
      </c>
      <c r="AB47" s="75">
        <f>-STOA!N47</f>
        <v>0</v>
      </c>
      <c r="AC47">
        <f t="shared" si="0"/>
        <v>24.027561035005558</v>
      </c>
      <c r="AD47">
        <f t="shared" si="1"/>
        <v>1976.4914119611683</v>
      </c>
      <c r="AE47">
        <f>'IDT-1'!B47</f>
        <v>0</v>
      </c>
      <c r="AF47" s="24"/>
      <c r="AG47">
        <f t="shared" si="2"/>
        <v>1976.4914119611683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-72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11.097519999999999</v>
      </c>
      <c r="E48">
        <f>GT_NG!P48</f>
        <v>13.933431171118285</v>
      </c>
      <c r="F48">
        <f>GT_Spot!P48</f>
        <v>0</v>
      </c>
      <c r="G48">
        <f>PPCL_NG!P48</f>
        <v>38.217452169855342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857.72413400592586</v>
      </c>
      <c r="P48" s="36">
        <v>118.22000000000003</v>
      </c>
      <c r="Q48" s="36">
        <v>14.51</v>
      </c>
      <c r="R48" s="38">
        <v>47.5</v>
      </c>
      <c r="S48" s="38">
        <v>0.96</v>
      </c>
      <c r="T48" s="37">
        <f>SUMPRODUCT(LTA!J48:AN48,LTA!J$101:AN$101,LTA!J$103:AN$103)</f>
        <v>432.39000000000004</v>
      </c>
      <c r="U48" s="37">
        <f>SUMPRODUCT(LTA!J48:AN48,LTA!J$102:AN$102,LTA!J$103:AN$103)</f>
        <v>109.77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-280</v>
      </c>
      <c r="AA48" s="75">
        <f>STOA!H48</f>
        <v>717.64</v>
      </c>
      <c r="AB48" s="75">
        <f>-STOA!N48</f>
        <v>0</v>
      </c>
      <c r="AC48">
        <f t="shared" si="0"/>
        <v>23.868910360936816</v>
      </c>
      <c r="AD48">
        <f t="shared" si="1"/>
        <v>1990.7636269859627</v>
      </c>
      <c r="AE48">
        <f>'IDT-1'!B48</f>
        <v>0</v>
      </c>
      <c r="AF48" s="24"/>
      <c r="AG48">
        <f t="shared" si="2"/>
        <v>1990.7636269859627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-65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11.097519999999999</v>
      </c>
      <c r="E49">
        <f>GT_NG!P49</f>
        <v>13.933431171118285</v>
      </c>
      <c r="F49">
        <f>GT_Spot!P49</f>
        <v>0</v>
      </c>
      <c r="G49">
        <f>PPCL_NG!P49</f>
        <v>37.03753083127792</v>
      </c>
      <c r="H49">
        <f>PPCL_Spot!P49</f>
        <v>0</v>
      </c>
      <c r="I49">
        <f>Bawana_NG!P49</f>
        <v>7.3961073119410852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857.47251592123325</v>
      </c>
      <c r="P49" s="36">
        <v>118.22000000000003</v>
      </c>
      <c r="Q49" s="36">
        <v>14.509999999999998</v>
      </c>
      <c r="R49" s="38">
        <v>47.5</v>
      </c>
      <c r="S49" s="38">
        <v>0.96</v>
      </c>
      <c r="T49" s="37">
        <f>SUMPRODUCT(LTA!J49:AN49,LTA!J$101:AN$101,LTA!J$103:AN$103)</f>
        <v>432.34000000000003</v>
      </c>
      <c r="U49" s="37">
        <f>SUMPRODUCT(LTA!J49:AN49,LTA!J$102:AN$102,LTA!J$103:AN$103)</f>
        <v>109.72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-277</v>
      </c>
      <c r="AA49" s="75">
        <f>STOA!H49</f>
        <v>717.64</v>
      </c>
      <c r="AB49" s="75">
        <f>-STOA!N49</f>
        <v>0</v>
      </c>
      <c r="AC49">
        <f t="shared" si="0"/>
        <v>23.56246367538699</v>
      </c>
      <c r="AD49">
        <f t="shared" si="1"/>
        <v>2037.2646415601839</v>
      </c>
      <c r="AE49">
        <f>'IDT-1'!B49</f>
        <v>0</v>
      </c>
      <c r="AF49" s="24"/>
      <c r="AG49">
        <f t="shared" si="2"/>
        <v>2037.2646415601839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11.097519999999999</v>
      </c>
      <c r="E50">
        <f>GT_NG!P50</f>
        <v>13.933431171118285</v>
      </c>
      <c r="F50">
        <f>GT_Spot!P50</f>
        <v>0</v>
      </c>
      <c r="G50">
        <f>PPCL_NG!P50</f>
        <v>37.03753083127792</v>
      </c>
      <c r="H50">
        <f>PPCL_Spot!P50</f>
        <v>0</v>
      </c>
      <c r="I50">
        <f>Bawana_NG!P50</f>
        <v>7.3961073119410852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857.47251592123325</v>
      </c>
      <c r="P50" s="36">
        <v>118.22000000000003</v>
      </c>
      <c r="Q50" s="36">
        <v>14.509999999999998</v>
      </c>
      <c r="R50" s="38">
        <v>47.5</v>
      </c>
      <c r="S50" s="38">
        <v>0.96</v>
      </c>
      <c r="T50" s="37">
        <f>SUMPRODUCT(LTA!J50:AN50,LTA!J$101:AN$101,LTA!J$103:AN$103)</f>
        <v>437.78</v>
      </c>
      <c r="U50" s="37">
        <f>SUMPRODUCT(LTA!J50:AN50,LTA!J$102:AN$102,LTA!J$103:AN$103)</f>
        <v>124.19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-274</v>
      </c>
      <c r="AA50" s="75">
        <f>STOA!H50</f>
        <v>717.64</v>
      </c>
      <c r="AB50" s="75">
        <f>-STOA!N50</f>
        <v>0</v>
      </c>
      <c r="AC50">
        <f t="shared" si="0"/>
        <v>23.640012272642839</v>
      </c>
      <c r="AD50">
        <f t="shared" si="1"/>
        <v>2068.0970929629279</v>
      </c>
      <c r="AE50">
        <f>'IDT-1'!B50</f>
        <v>0</v>
      </c>
      <c r="AF50" s="24"/>
      <c r="AG50">
        <f t="shared" si="2"/>
        <v>2068.0970929629279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-22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11.097519999999999</v>
      </c>
      <c r="E51">
        <f>GT_NG!P51</f>
        <v>13.933431171118285</v>
      </c>
      <c r="F51">
        <f>GT_Spot!P51</f>
        <v>0</v>
      </c>
      <c r="G51">
        <f>PPCL_NG!P51</f>
        <v>41.01</v>
      </c>
      <c r="H51">
        <f>PPCL_Spot!P51</f>
        <v>0</v>
      </c>
      <c r="I51">
        <f>Bawana_NG!P51</f>
        <v>7.3961073119410852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862.34880644577936</v>
      </c>
      <c r="P51" s="36">
        <v>118.22000000000003</v>
      </c>
      <c r="Q51" s="36">
        <v>14.509999999999998</v>
      </c>
      <c r="R51" s="38">
        <v>47.5</v>
      </c>
      <c r="S51" s="38">
        <v>0.96</v>
      </c>
      <c r="T51" s="37">
        <f>SUMPRODUCT(LTA!J51:AN51,LTA!J$101:AN$101,LTA!J$103:AN$103)</f>
        <v>437.86999999999995</v>
      </c>
      <c r="U51" s="37">
        <f>SUMPRODUCT(LTA!J51:AN51,LTA!J$102:AN$102,LTA!J$103:AN$103)</f>
        <v>135.41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-282</v>
      </c>
      <c r="AA51" s="75">
        <f>STOA!H51</f>
        <v>717.64</v>
      </c>
      <c r="AB51" s="75">
        <f>-STOA!N51</f>
        <v>0</v>
      </c>
      <c r="AC51">
        <f t="shared" si="0"/>
        <v>23.852921868032382</v>
      </c>
      <c r="AD51">
        <f t="shared" si="1"/>
        <v>2084.0429430608065</v>
      </c>
      <c r="AE51">
        <f>'IDT-1'!B51</f>
        <v>0</v>
      </c>
      <c r="AF51" s="24"/>
      <c r="AG51">
        <f t="shared" si="2"/>
        <v>2084.0429430608065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11.097519999999999</v>
      </c>
      <c r="E52">
        <f>GT_NG!P52</f>
        <v>12.579575927658247</v>
      </c>
      <c r="F52">
        <f>GT_Spot!P52</f>
        <v>0</v>
      </c>
      <c r="G52">
        <f>PPCL_NG!P52</f>
        <v>41.01</v>
      </c>
      <c r="H52">
        <f>PPCL_Spot!P52</f>
        <v>0</v>
      </c>
      <c r="I52">
        <f>Bawana_NG!P52</f>
        <v>7.3961073119410852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862.34880644577936</v>
      </c>
      <c r="P52" s="36">
        <v>118.22000000000003</v>
      </c>
      <c r="Q52" s="36">
        <v>14.509999999999998</v>
      </c>
      <c r="R52" s="38">
        <v>47.5</v>
      </c>
      <c r="S52" s="38">
        <v>0.96</v>
      </c>
      <c r="T52" s="37">
        <f>SUMPRODUCT(LTA!J52:AN52,LTA!J$101:AN$101,LTA!J$103:AN$103)</f>
        <v>431.86</v>
      </c>
      <c r="U52" s="37">
        <f>SUMPRODUCT(LTA!J52:AN52,LTA!J$102:AN$102,LTA!J$103:AN$103)</f>
        <v>135.95000000000002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-286</v>
      </c>
      <c r="AA52" s="75">
        <f>STOA!H52</f>
        <v>717.64</v>
      </c>
      <c r="AB52" s="75">
        <f>-STOA!N52</f>
        <v>0</v>
      </c>
      <c r="AC52">
        <f t="shared" si="0"/>
        <v>23.739603176756756</v>
      </c>
      <c r="AD52">
        <f t="shared" si="1"/>
        <v>2083.3324065086222</v>
      </c>
      <c r="AE52">
        <f>'IDT-1'!B52</f>
        <v>0</v>
      </c>
      <c r="AF52" s="24"/>
      <c r="AG52">
        <f t="shared" si="2"/>
        <v>2083.3324065086222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11.097519999999999</v>
      </c>
      <c r="E53">
        <f>GT_NG!P53</f>
        <v>12.579575927658247</v>
      </c>
      <c r="F53">
        <f>GT_Spot!P53</f>
        <v>0</v>
      </c>
      <c r="G53">
        <f>PPCL_NG!P53</f>
        <v>41.01</v>
      </c>
      <c r="H53">
        <f>PPCL_Spot!P53</f>
        <v>0</v>
      </c>
      <c r="I53">
        <f>Bawana_NG!P53</f>
        <v>7.3961073119410852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876.89905876600108</v>
      </c>
      <c r="P53" s="36">
        <v>118.22000000000003</v>
      </c>
      <c r="Q53" s="36">
        <v>38.319999999999993</v>
      </c>
      <c r="R53" s="38">
        <v>47.5</v>
      </c>
      <c r="S53" s="38">
        <v>2.9899999999999998</v>
      </c>
      <c r="T53" s="37">
        <f>SUMPRODUCT(LTA!J53:AN53,LTA!J$101:AN$101,LTA!J$103:AN$103)</f>
        <v>432</v>
      </c>
      <c r="U53" s="37">
        <f>SUMPRODUCT(LTA!J53:AN53,LTA!J$102:AN$102,LTA!J$103:AN$103)</f>
        <v>136.69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-288</v>
      </c>
      <c r="AA53" s="75">
        <f>STOA!H53</f>
        <v>717.64</v>
      </c>
      <c r="AB53" s="75">
        <f>-STOA!N53</f>
        <v>0</v>
      </c>
      <c r="AC53">
        <f t="shared" si="0"/>
        <v>24.981716021872042</v>
      </c>
      <c r="AD53">
        <f t="shared" si="1"/>
        <v>2024.3605459837283</v>
      </c>
      <c r="AE53">
        <f>'IDT-1'!B53</f>
        <v>0</v>
      </c>
      <c r="AF53" s="24"/>
      <c r="AG53">
        <f t="shared" si="2"/>
        <v>2024.3605459837283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-105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11.097519999999999</v>
      </c>
      <c r="E54">
        <f>GT_NG!P54</f>
        <v>12.579575927658247</v>
      </c>
      <c r="F54">
        <f>GT_Spot!P54</f>
        <v>0</v>
      </c>
      <c r="G54">
        <f>PPCL_NG!P54</f>
        <v>41.01</v>
      </c>
      <c r="H54">
        <f>PPCL_Spot!P54</f>
        <v>0</v>
      </c>
      <c r="I54">
        <f>Bawana_NG!P54</f>
        <v>7.3961073119410852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876.89905876600108</v>
      </c>
      <c r="P54" s="36">
        <v>118.22000000000003</v>
      </c>
      <c r="Q54" s="36">
        <v>38.319999999999993</v>
      </c>
      <c r="R54" s="38">
        <v>47.5</v>
      </c>
      <c r="S54" s="38">
        <v>2.9899999999999998</v>
      </c>
      <c r="T54" s="37">
        <f>SUMPRODUCT(LTA!J54:AN54,LTA!J$101:AN$101,LTA!J$103:AN$103)</f>
        <v>432.67</v>
      </c>
      <c r="U54" s="37">
        <f>SUMPRODUCT(LTA!J54:AN54,LTA!J$102:AN$102,LTA!J$103:AN$103)</f>
        <v>137.12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-297</v>
      </c>
      <c r="AA54" s="75">
        <f>STOA!H54</f>
        <v>717.64</v>
      </c>
      <c r="AB54" s="75">
        <f>-STOA!N54</f>
        <v>0</v>
      </c>
      <c r="AC54">
        <f t="shared" si="0"/>
        <v>24.973639766827652</v>
      </c>
      <c r="AD54">
        <f t="shared" si="1"/>
        <v>2027.4686222387727</v>
      </c>
      <c r="AE54">
        <f>'IDT-1'!B54</f>
        <v>0</v>
      </c>
      <c r="AF54" s="24"/>
      <c r="AG54">
        <f t="shared" si="2"/>
        <v>2027.4686222387727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-94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11.097519999999999</v>
      </c>
      <c r="E55">
        <f>GT_NG!P55</f>
        <v>12.579575927658247</v>
      </c>
      <c r="F55">
        <f>GT_Spot!P55</f>
        <v>0</v>
      </c>
      <c r="G55">
        <f>PPCL_NG!P55</f>
        <v>41.01</v>
      </c>
      <c r="H55">
        <f>PPCL_Spot!P55</f>
        <v>0</v>
      </c>
      <c r="I55">
        <f>Bawana_NG!P55</f>
        <v>7.3961073119410852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871.81884081253133</v>
      </c>
      <c r="P55" s="36">
        <v>118.22000000000003</v>
      </c>
      <c r="Q55" s="36">
        <v>38.319999999999993</v>
      </c>
      <c r="R55" s="38">
        <v>47.5</v>
      </c>
      <c r="S55" s="38">
        <v>2.9899999999999998</v>
      </c>
      <c r="T55" s="37">
        <f>SUMPRODUCT(LTA!J55:AN55,LTA!J$101:AN$101,LTA!J$103:AN$103)</f>
        <v>432.86</v>
      </c>
      <c r="U55" s="37">
        <f>SUMPRODUCT(LTA!J55:AN55,LTA!J$102:AN$102,LTA!J$103:AN$103)</f>
        <v>137.49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-313</v>
      </c>
      <c r="AA55" s="75">
        <f>STOA!H55</f>
        <v>717.64</v>
      </c>
      <c r="AB55" s="75">
        <f>-STOA!N55</f>
        <v>0</v>
      </c>
      <c r="AC55">
        <f t="shared" si="0"/>
        <v>24.889471211226148</v>
      </c>
      <c r="AD55">
        <f t="shared" si="1"/>
        <v>2028.0325728409045</v>
      </c>
      <c r="AE55">
        <f>'IDT-1'!B55</f>
        <v>0</v>
      </c>
      <c r="AF55" s="24"/>
      <c r="AG55">
        <f t="shared" si="2"/>
        <v>2028.0325728409045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-73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11.097519999999999</v>
      </c>
      <c r="E56">
        <f>GT_NG!P56</f>
        <v>11.57505632442871</v>
      </c>
      <c r="F56">
        <f>GT_Spot!P56</f>
        <v>0</v>
      </c>
      <c r="G56">
        <f>PPCL_NG!P56</f>
        <v>41.01</v>
      </c>
      <c r="H56">
        <f>PPCL_Spot!P56</f>
        <v>0</v>
      </c>
      <c r="I56">
        <f>Bawana_NG!P56</f>
        <v>7.3961073119410852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870.94652166970059</v>
      </c>
      <c r="P56" s="36">
        <v>118.22000000000003</v>
      </c>
      <c r="Q56" s="36">
        <v>38.319999999999993</v>
      </c>
      <c r="R56" s="38">
        <v>47.5</v>
      </c>
      <c r="S56" s="38">
        <v>2.9899999999999998</v>
      </c>
      <c r="T56" s="37">
        <f>SUMPRODUCT(LTA!J56:AN56,LTA!J$101:AN$101,LTA!J$103:AN$103)</f>
        <v>432.85999999999996</v>
      </c>
      <c r="U56" s="37">
        <f>SUMPRODUCT(LTA!J56:AN56,LTA!J$102:AN$102,LTA!J$103:AN$103)</f>
        <v>130.52000000000001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-310</v>
      </c>
      <c r="AA56" s="75">
        <f>STOA!H56</f>
        <v>717.64</v>
      </c>
      <c r="AB56" s="75">
        <f>-STOA!N56</f>
        <v>0</v>
      </c>
      <c r="AC56">
        <f t="shared" si="0"/>
        <v>24.811619030260811</v>
      </c>
      <c r="AD56">
        <f t="shared" si="1"/>
        <v>2019.2635862758093</v>
      </c>
      <c r="AE56">
        <f>'IDT-1'!B56</f>
        <v>0</v>
      </c>
      <c r="AF56" s="24"/>
      <c r="AG56">
        <f t="shared" si="2"/>
        <v>2019.2635862758093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-76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11.097519999999999</v>
      </c>
      <c r="E57">
        <f>GT_NG!P57</f>
        <v>11.57505632442871</v>
      </c>
      <c r="F57">
        <f>GT_Spot!P57</f>
        <v>0</v>
      </c>
      <c r="G57">
        <f>PPCL_NG!P57</f>
        <v>34.973392226806304</v>
      </c>
      <c r="H57">
        <f>PPCL_Spot!P57</f>
        <v>0</v>
      </c>
      <c r="I57">
        <f>Bawana_NG!P57</f>
        <v>7.3961073119410852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891.2340651458336</v>
      </c>
      <c r="P57" s="36">
        <v>118.22000000000003</v>
      </c>
      <c r="Q57" s="36">
        <v>38.319999999999993</v>
      </c>
      <c r="R57" s="38">
        <v>47.5</v>
      </c>
      <c r="S57" s="38">
        <v>2.9899999999999998</v>
      </c>
      <c r="T57" s="37">
        <f>SUMPRODUCT(LTA!J57:AN57,LTA!J$101:AN$101,LTA!J$103:AN$103)</f>
        <v>433.26</v>
      </c>
      <c r="U57" s="37">
        <f>SUMPRODUCT(LTA!J57:AN57,LTA!J$102:AN$102,LTA!J$103:AN$103)</f>
        <v>131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-287</v>
      </c>
      <c r="AA57" s="75">
        <f>STOA!H57</f>
        <v>717.64</v>
      </c>
      <c r="AB57" s="75">
        <f>-STOA!N57</f>
        <v>0</v>
      </c>
      <c r="AC57">
        <f t="shared" si="0"/>
        <v>24.554133653470085</v>
      </c>
      <c r="AD57">
        <f t="shared" si="1"/>
        <v>2078.6520073555394</v>
      </c>
      <c r="AE57">
        <f>'IDT-1'!B57</f>
        <v>0</v>
      </c>
      <c r="AF57" s="24"/>
      <c r="AG57">
        <f t="shared" si="2"/>
        <v>2078.6520073555394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11.097519999999999</v>
      </c>
      <c r="E58">
        <f>GT_NG!P58</f>
        <v>11.57505632442871</v>
      </c>
      <c r="F58">
        <f>GT_Spot!P58</f>
        <v>0</v>
      </c>
      <c r="G58">
        <f>PPCL_NG!P58</f>
        <v>34.973392226806304</v>
      </c>
      <c r="H58">
        <f>PPCL_Spot!P58</f>
        <v>0</v>
      </c>
      <c r="I58">
        <f>Bawana_NG!P58</f>
        <v>7.3961073119410852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893.12624901795311</v>
      </c>
      <c r="P58" s="36">
        <v>118.22000000000003</v>
      </c>
      <c r="Q58" s="36">
        <v>38.319999999999993</v>
      </c>
      <c r="R58" s="38">
        <v>47.5</v>
      </c>
      <c r="S58" s="38">
        <v>2.9899999999999998</v>
      </c>
      <c r="T58" s="37">
        <f>SUMPRODUCT(LTA!J58:AN58,LTA!J$101:AN$101,LTA!J$103:AN$103)</f>
        <v>426.69</v>
      </c>
      <c r="U58" s="37">
        <f>SUMPRODUCT(LTA!J58:AN58,LTA!J$102:AN$102,LTA!J$103:AN$103)</f>
        <v>126.02000000000001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-248</v>
      </c>
      <c r="AA58" s="75">
        <f>STOA!H58</f>
        <v>717.64</v>
      </c>
      <c r="AB58" s="75">
        <f>-STOA!N58</f>
        <v>0</v>
      </c>
      <c r="AC58">
        <f t="shared" si="0"/>
        <v>24.140654153223512</v>
      </c>
      <c r="AD58">
        <f t="shared" si="1"/>
        <v>2106.407670727906</v>
      </c>
      <c r="AE58">
        <f>'IDT-1'!B58</f>
        <v>0</v>
      </c>
      <c r="AF58" s="24"/>
      <c r="AG58">
        <f t="shared" si="2"/>
        <v>2106.407670727906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-57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11.097519999999999</v>
      </c>
      <c r="E59">
        <f>GT_NG!P59</f>
        <v>11.57505632442871</v>
      </c>
      <c r="F59">
        <f>GT_Spot!P59</f>
        <v>0</v>
      </c>
      <c r="G59">
        <f>PPCL_NG!P59</f>
        <v>40.652803641630463</v>
      </c>
      <c r="H59">
        <f>PPCL_Spot!P59</f>
        <v>0</v>
      </c>
      <c r="I59">
        <f>Bawana_NG!P59</f>
        <v>7.3961073119410852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938.01429305970703</v>
      </c>
      <c r="P59" s="36">
        <v>118.22000000000003</v>
      </c>
      <c r="Q59" s="36">
        <v>38.319999999999993</v>
      </c>
      <c r="R59" s="38">
        <v>47.5</v>
      </c>
      <c r="S59" s="38">
        <v>2.9899999999999998</v>
      </c>
      <c r="T59" s="37">
        <f>SUMPRODUCT(LTA!J59:AN59,LTA!J$101:AN$101,LTA!J$103:AN$103)</f>
        <v>423.23</v>
      </c>
      <c r="U59" s="37">
        <f>SUMPRODUCT(LTA!J59:AN59,LTA!J$102:AN$102,LTA!J$103:AN$103)</f>
        <v>126.16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-237</v>
      </c>
      <c r="AA59" s="75">
        <f>STOA!H59</f>
        <v>760.03</v>
      </c>
      <c r="AB59" s="75">
        <f>-STOA!N59</f>
        <v>0</v>
      </c>
      <c r="AC59">
        <f t="shared" si="0"/>
        <v>24.663119935575537</v>
      </c>
      <c r="AD59">
        <f t="shared" si="1"/>
        <v>2225.5226604021318</v>
      </c>
      <c r="AE59">
        <f>'IDT-1'!B59</f>
        <v>0</v>
      </c>
      <c r="AF59" s="24"/>
      <c r="AG59">
        <f t="shared" si="2"/>
        <v>2225.5226604021318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-38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11.097519999999999</v>
      </c>
      <c r="E60">
        <f>GT_NG!P60</f>
        <v>11.57505632442871</v>
      </c>
      <c r="F60">
        <f>GT_Spot!P60</f>
        <v>0</v>
      </c>
      <c r="G60">
        <f>PPCL_NG!P60</f>
        <v>34.729999999999997</v>
      </c>
      <c r="H60">
        <f>PPCL_Spot!P60</f>
        <v>0</v>
      </c>
      <c r="I60">
        <f>Bawana_NG!P60</f>
        <v>7.3961073119410852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967.22958560434631</v>
      </c>
      <c r="P60" s="36">
        <v>118.22000000000003</v>
      </c>
      <c r="Q60" s="36">
        <v>38.319999999999993</v>
      </c>
      <c r="R60" s="38">
        <v>47.5</v>
      </c>
      <c r="S60" s="38">
        <v>2.9899999999999998</v>
      </c>
      <c r="T60" s="37">
        <f>SUMPRODUCT(LTA!J60:AN60,LTA!J$101:AN$101,LTA!J$103:AN$103)</f>
        <v>423.40999999999997</v>
      </c>
      <c r="U60" s="37">
        <f>SUMPRODUCT(LTA!J60:AN60,LTA!J$102:AN$102,LTA!J$103:AN$103)</f>
        <v>126.43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-204</v>
      </c>
      <c r="AA60" s="75">
        <f>STOA!H60</f>
        <v>760.03</v>
      </c>
      <c r="AB60" s="75">
        <f>-STOA!N60</f>
        <v>0</v>
      </c>
      <c r="AC60">
        <f t="shared" si="0"/>
        <v>24.712247542522501</v>
      </c>
      <c r="AD60">
        <f t="shared" si="1"/>
        <v>2267.2160216981933</v>
      </c>
      <c r="AE60">
        <f>'IDT-1'!B60</f>
        <v>0</v>
      </c>
      <c r="AF60" s="24"/>
      <c r="AG60">
        <f t="shared" si="2"/>
        <v>2267.2160216981933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-53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11.097519999999999</v>
      </c>
      <c r="E61">
        <f>GT_NG!P61</f>
        <v>11.57505632442871</v>
      </c>
      <c r="F61">
        <f>GT_Spot!P61</f>
        <v>0</v>
      </c>
      <c r="G61">
        <f>PPCL_NG!P61</f>
        <v>34.729999999999997</v>
      </c>
      <c r="H61">
        <f>PPCL_Spot!P61</f>
        <v>0</v>
      </c>
      <c r="I61">
        <f>Bawana_NG!P61</f>
        <v>7.3961073119410852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974.40473488590987</v>
      </c>
      <c r="P61" s="36">
        <v>118.22000000000003</v>
      </c>
      <c r="Q61" s="36">
        <v>38.319999999999993</v>
      </c>
      <c r="R61" s="38">
        <v>47.5</v>
      </c>
      <c r="S61" s="38">
        <v>2.9899999999999998</v>
      </c>
      <c r="T61" s="37">
        <f>SUMPRODUCT(LTA!J61:AN61,LTA!J$101:AN$101,LTA!J$103:AN$103)</f>
        <v>422.46999999999997</v>
      </c>
      <c r="U61" s="37">
        <f>SUMPRODUCT(LTA!J61:AN61,LTA!J$102:AN$102,LTA!J$103:AN$103)</f>
        <v>126.5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-160</v>
      </c>
      <c r="AA61" s="75">
        <f>STOA!H61</f>
        <v>755.82</v>
      </c>
      <c r="AB61" s="75">
        <f>-STOA!N61</f>
        <v>0</v>
      </c>
      <c r="AC61">
        <f t="shared" si="0"/>
        <v>24.224631587435127</v>
      </c>
      <c r="AD61">
        <f t="shared" si="1"/>
        <v>2326.7987869348449</v>
      </c>
      <c r="AE61">
        <f>'IDT-1'!B61</f>
        <v>-8.4139999999999997</v>
      </c>
      <c r="AF61" s="24"/>
      <c r="AG61">
        <f t="shared" si="2"/>
        <v>2318.3847869348447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11.097519999999999</v>
      </c>
      <c r="E62">
        <f>GT_NG!P62</f>
        <v>11.57505632442871</v>
      </c>
      <c r="F62">
        <f>GT_Spot!P62</f>
        <v>0</v>
      </c>
      <c r="G62">
        <f>PPCL_NG!P62</f>
        <v>34.729999999999997</v>
      </c>
      <c r="H62">
        <f>PPCL_Spot!P62</f>
        <v>0</v>
      </c>
      <c r="I62">
        <f>Bawana_NG!P62</f>
        <v>7.3961073119410852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983.43593658621</v>
      </c>
      <c r="P62" s="36">
        <v>118.22000000000003</v>
      </c>
      <c r="Q62" s="36">
        <v>38.319999999999993</v>
      </c>
      <c r="R62" s="38">
        <v>47.5</v>
      </c>
      <c r="S62" s="38">
        <v>2.9899999999999998</v>
      </c>
      <c r="T62" s="37">
        <f>SUMPRODUCT(LTA!J62:AN62,LTA!J$101:AN$101,LTA!J$103:AN$103)</f>
        <v>420.34</v>
      </c>
      <c r="U62" s="37">
        <f>SUMPRODUCT(LTA!J62:AN62,LTA!J$102:AN$102,LTA!J$103:AN$103)</f>
        <v>126.61999999999999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-115</v>
      </c>
      <c r="AA62" s="75">
        <f>STOA!H62</f>
        <v>751.71</v>
      </c>
      <c r="AB62" s="75">
        <f>-STOA!N62</f>
        <v>0</v>
      </c>
      <c r="AC62">
        <f t="shared" si="0"/>
        <v>23.744196893632637</v>
      </c>
      <c r="AD62">
        <f t="shared" si="1"/>
        <v>2387.190423328947</v>
      </c>
      <c r="AE62">
        <f>'IDT-1'!B62</f>
        <v>-22.55</v>
      </c>
      <c r="AF62" s="24"/>
      <c r="AG62">
        <f t="shared" si="2"/>
        <v>2364.6404233289468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-28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11.097519999999999</v>
      </c>
      <c r="E63">
        <f>GT_NG!P63</f>
        <v>11.57505632442871</v>
      </c>
      <c r="F63">
        <f>GT_Spot!P63</f>
        <v>0</v>
      </c>
      <c r="G63">
        <f>PPCL_NG!P63</f>
        <v>40.652803641630463</v>
      </c>
      <c r="H63">
        <f>PPCL_Spot!P63</f>
        <v>0</v>
      </c>
      <c r="I63">
        <f>Bawana_NG!P63</f>
        <v>7.3961073119410852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983.43593658621</v>
      </c>
      <c r="P63" s="36">
        <v>118.22000000000003</v>
      </c>
      <c r="Q63" s="36">
        <v>38.319999999999993</v>
      </c>
      <c r="R63" s="38">
        <v>47.5</v>
      </c>
      <c r="S63" s="38">
        <v>2.9899999999999998</v>
      </c>
      <c r="T63" s="37">
        <f>SUMPRODUCT(LTA!J63:AN63,LTA!J$101:AN$101,LTA!J$103:AN$103)</f>
        <v>416.27</v>
      </c>
      <c r="U63" s="37">
        <f>SUMPRODUCT(LTA!J63:AN63,LTA!J$102:AN$102,LTA!J$103:AN$103)</f>
        <v>127.14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-74</v>
      </c>
      <c r="AA63" s="75">
        <f>STOA!H63</f>
        <v>768.74</v>
      </c>
      <c r="AB63" s="75">
        <f>-STOA!N63</f>
        <v>0</v>
      </c>
      <c r="AC63">
        <f t="shared" si="0"/>
        <v>23.657475867535315</v>
      </c>
      <c r="AD63">
        <f t="shared" si="1"/>
        <v>2435.6799479966749</v>
      </c>
      <c r="AE63">
        <f>'IDT-1'!B63</f>
        <v>-31.483000000000001</v>
      </c>
      <c r="AF63" s="24"/>
      <c r="AG63">
        <f t="shared" si="2"/>
        <v>2404.1969479966747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11.097519999999999</v>
      </c>
      <c r="E64">
        <f>GT_NG!P64</f>
        <v>11.57505632442871</v>
      </c>
      <c r="F64">
        <f>GT_Spot!P64</f>
        <v>0</v>
      </c>
      <c r="G64">
        <f>PPCL_NG!P64</f>
        <v>40.652803641630463</v>
      </c>
      <c r="H64">
        <f>PPCL_Spot!P64</f>
        <v>0</v>
      </c>
      <c r="I64">
        <f>Bawana_NG!P64</f>
        <v>7.3961073119410852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983.43593658621</v>
      </c>
      <c r="P64" s="36">
        <v>118.22000000000003</v>
      </c>
      <c r="Q64" s="36">
        <v>38.319999999999993</v>
      </c>
      <c r="R64" s="38">
        <v>47.5</v>
      </c>
      <c r="S64" s="38">
        <v>2.9899999999999998</v>
      </c>
      <c r="T64" s="37">
        <f>SUMPRODUCT(LTA!J64:AN64,LTA!J$101:AN$101,LTA!J$103:AN$103)</f>
        <v>404.75000000000006</v>
      </c>
      <c r="U64" s="37">
        <f>SUMPRODUCT(LTA!J64:AN64,LTA!J$102:AN$102,LTA!J$103:AN$103)</f>
        <v>127.03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-41</v>
      </c>
      <c r="AA64" s="75">
        <f>STOA!H64</f>
        <v>764.15</v>
      </c>
      <c r="AB64" s="75">
        <f>-STOA!N64</f>
        <v>0</v>
      </c>
      <c r="AC64">
        <f t="shared" si="0"/>
        <v>23.168492894169702</v>
      </c>
      <c r="AD64">
        <f t="shared" si="1"/>
        <v>2458.9489309700407</v>
      </c>
      <c r="AE64">
        <f>'IDT-1'!B64</f>
        <v>-40.158000000000001</v>
      </c>
      <c r="AF64" s="24"/>
      <c r="AG64">
        <f t="shared" si="2"/>
        <v>2418.7909309700408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-34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11.097519999999999</v>
      </c>
      <c r="E65">
        <f>GT_NG!P65</f>
        <v>11.57505632442871</v>
      </c>
      <c r="F65">
        <f>GT_Spot!P65</f>
        <v>0</v>
      </c>
      <c r="G65">
        <f>PPCL_NG!P65</f>
        <v>40.652803641630463</v>
      </c>
      <c r="H65">
        <f>PPCL_Spot!P65</f>
        <v>0</v>
      </c>
      <c r="I65">
        <f>Bawana_NG!P65</f>
        <v>7.3961073119410852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987.52443320802593</v>
      </c>
      <c r="P65" s="36">
        <v>118.22000000000003</v>
      </c>
      <c r="Q65" s="36">
        <v>38.319999999999993</v>
      </c>
      <c r="R65" s="38">
        <v>47.5</v>
      </c>
      <c r="S65" s="38">
        <v>2.9899999999999998</v>
      </c>
      <c r="T65" s="37">
        <f>SUMPRODUCT(LTA!J65:AN65,LTA!J$101:AN$101,LTA!J$103:AN$103)</f>
        <v>385.53999999999996</v>
      </c>
      <c r="U65" s="37">
        <f>SUMPRODUCT(LTA!J65:AN65,LTA!J$102:AN$102,LTA!J$103:AN$103)</f>
        <v>126.75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-16</v>
      </c>
      <c r="AA65" s="75">
        <f>STOA!H65</f>
        <v>755</v>
      </c>
      <c r="AB65" s="75">
        <f>-STOA!N65</f>
        <v>0</v>
      </c>
      <c r="AC65">
        <f t="shared" si="0"/>
        <v>22.819267751608749</v>
      </c>
      <c r="AD65">
        <f t="shared" si="1"/>
        <v>2449.7466527344172</v>
      </c>
      <c r="AE65">
        <f>'IDT-1'!B65</f>
        <v>-47.055999999999997</v>
      </c>
      <c r="AF65" s="24"/>
      <c r="AG65">
        <f t="shared" si="2"/>
        <v>2402.6906527344172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-44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11.097519999999999</v>
      </c>
      <c r="E66">
        <f>GT_NG!P66</f>
        <v>11.57505632442871</v>
      </c>
      <c r="F66">
        <f>GT_Spot!P66</f>
        <v>0</v>
      </c>
      <c r="G66">
        <f>PPCL_NG!P66</f>
        <v>40.652803641630463</v>
      </c>
      <c r="H66">
        <f>PPCL_Spot!P66</f>
        <v>0</v>
      </c>
      <c r="I66">
        <f>Bawana_NG!P66</f>
        <v>7.3961073119410852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987.52443320802593</v>
      </c>
      <c r="P66" s="36">
        <v>118.22000000000003</v>
      </c>
      <c r="Q66" s="36">
        <v>38.319999999999993</v>
      </c>
      <c r="R66" s="38">
        <v>47.5</v>
      </c>
      <c r="S66" s="38">
        <v>2.9899999999999998</v>
      </c>
      <c r="T66" s="37">
        <f>SUMPRODUCT(LTA!J66:AN66,LTA!J$101:AN$101,LTA!J$103:AN$103)</f>
        <v>366.84999999999997</v>
      </c>
      <c r="U66" s="37">
        <f>SUMPRODUCT(LTA!J66:AN66,LTA!J$102:AN$102,LTA!J$103:AN$103)</f>
        <v>127.19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748.47</v>
      </c>
      <c r="AB66" s="75">
        <f>-STOA!N66</f>
        <v>0</v>
      </c>
      <c r="AC66">
        <f t="shared" si="0"/>
        <v>22.459153711253624</v>
      </c>
      <c r="AD66">
        <f t="shared" si="1"/>
        <v>2441.3267667747723</v>
      </c>
      <c r="AE66">
        <f>'IDT-1'!B66</f>
        <v>-47</v>
      </c>
      <c r="AF66" s="24"/>
      <c r="AG66">
        <f t="shared" si="2"/>
        <v>2394.3267667747723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-44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11.097519999999999</v>
      </c>
      <c r="E67">
        <f>GT_NG!P67</f>
        <v>11.57505632442871</v>
      </c>
      <c r="F67">
        <f>GT_Spot!P67</f>
        <v>0</v>
      </c>
      <c r="G67">
        <f>PPCL_NG!P67</f>
        <v>40.302798805472598</v>
      </c>
      <c r="H67">
        <f>PPCL_Spot!P67</f>
        <v>0</v>
      </c>
      <c r="I67">
        <f>Bawana_NG!P67</f>
        <v>7.3961073119410852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1002.2472103433015</v>
      </c>
      <c r="P67" s="36">
        <v>118.22000000000003</v>
      </c>
      <c r="Q67" s="36">
        <v>38.319999999999993</v>
      </c>
      <c r="R67" s="38">
        <v>47.5</v>
      </c>
      <c r="S67" s="38">
        <v>2.9899999999999998</v>
      </c>
      <c r="T67" s="37">
        <f>SUMPRODUCT(LTA!J67:AN67,LTA!J$101:AN$101,LTA!J$103:AN$103)</f>
        <v>346.99</v>
      </c>
      <c r="U67" s="37">
        <f>SUMPRODUCT(LTA!J67:AN67,LTA!J$102:AN$102,LTA!J$103:AN$103)</f>
        <v>127.58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745.93999999999994</v>
      </c>
      <c r="AB67" s="75">
        <f>-STOA!N67</f>
        <v>0</v>
      </c>
      <c r="AC67">
        <f t="shared" si="0"/>
        <v>22.773793590940258</v>
      </c>
      <c r="AD67">
        <f t="shared" si="1"/>
        <v>2390.3848991942032</v>
      </c>
      <c r="AE67">
        <f>'IDT-1'!B67</f>
        <v>-32</v>
      </c>
      <c r="AF67" s="24"/>
      <c r="AG67">
        <f t="shared" si="2"/>
        <v>2358.3848991942032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-87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11.097519999999999</v>
      </c>
      <c r="E68">
        <f>GT_NG!P68</f>
        <v>11.57505632442871</v>
      </c>
      <c r="F68">
        <f>GT_Spot!P68</f>
        <v>0</v>
      </c>
      <c r="G68">
        <f>PPCL_NG!P68</f>
        <v>40.302798805472598</v>
      </c>
      <c r="H68">
        <f>PPCL_Spot!P68</f>
        <v>0</v>
      </c>
      <c r="I68">
        <f>Bawana_NG!P68</f>
        <v>7.3961073119410852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1047.0664798255427</v>
      </c>
      <c r="P68" s="36">
        <v>118.22000000000003</v>
      </c>
      <c r="Q68" s="36">
        <v>38.319999999999993</v>
      </c>
      <c r="R68" s="38">
        <v>47.5</v>
      </c>
      <c r="S68" s="38">
        <v>2.9899999999999998</v>
      </c>
      <c r="T68" s="37">
        <f>SUMPRODUCT(LTA!J68:AN68,LTA!J$101:AN$101,LTA!J$103:AN$103)</f>
        <v>305.36</v>
      </c>
      <c r="U68" s="37">
        <f>SUMPRODUCT(LTA!J68:AN68,LTA!J$102:AN$102,LTA!J$103:AN$103)</f>
        <v>127.49000000000001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740.06999999999994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23.388636343982046</v>
      </c>
      <c r="AD68">
        <f t="shared" ref="AD68:AD98" si="4">SUM(B68:AB68,AI68:AR68)-AC68</f>
        <v>2314.9993259234029</v>
      </c>
      <c r="AE68">
        <f>'IDT-1'!B68</f>
        <v>-24</v>
      </c>
      <c r="AF68" s="24"/>
      <c r="AG68">
        <f t="shared" ref="AG68:AG98" si="5">SUM(AD68:AF68)+AT68</f>
        <v>2290.9993259234029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-159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11.097519999999999</v>
      </c>
      <c r="E69">
        <f>GT_NG!P69</f>
        <v>12.579575927658247</v>
      </c>
      <c r="F69">
        <f>GT_Spot!P69</f>
        <v>0</v>
      </c>
      <c r="G69">
        <f>PPCL_NG!P69</f>
        <v>41.01</v>
      </c>
      <c r="H69">
        <f>PPCL_Spot!P69</f>
        <v>0</v>
      </c>
      <c r="I69">
        <f>Bawana_NG!P69</f>
        <v>7.3961073119410852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1097.5959188373242</v>
      </c>
      <c r="P69" s="36">
        <v>118.22000000000003</v>
      </c>
      <c r="Q69" s="36">
        <v>38.319999999999993</v>
      </c>
      <c r="R69" s="38">
        <v>47.5</v>
      </c>
      <c r="S69" s="38">
        <v>2.9899999999999998</v>
      </c>
      <c r="T69" s="37">
        <f>SUMPRODUCT(LTA!J69:AN69,LTA!J$101:AN$101,LTA!J$103:AN$103)</f>
        <v>286.89999999999998</v>
      </c>
      <c r="U69" s="37">
        <f>SUMPRODUCT(LTA!J69:AN69,LTA!J$102:AN$102,LTA!J$103:AN$103)</f>
        <v>127.51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734.18</v>
      </c>
      <c r="AB69" s="75">
        <f>-STOA!N69</f>
        <v>0</v>
      </c>
      <c r="AC69">
        <f t="shared" si="3"/>
        <v>24.486554792436735</v>
      </c>
      <c r="AD69">
        <f t="shared" si="4"/>
        <v>2245.8125672844867</v>
      </c>
      <c r="AE69">
        <f>'IDT-1'!B69</f>
        <v>0</v>
      </c>
      <c r="AF69" s="24"/>
      <c r="AG69">
        <f t="shared" si="5"/>
        <v>2245.8125672844867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-255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11.097519999999999</v>
      </c>
      <c r="E70">
        <f>GT_NG!P70</f>
        <v>12.579575927658247</v>
      </c>
      <c r="F70">
        <f>GT_Spot!P70</f>
        <v>0</v>
      </c>
      <c r="G70">
        <f>PPCL_NG!P70</f>
        <v>41.01</v>
      </c>
      <c r="H70">
        <f>PPCL_Spot!P70</f>
        <v>0</v>
      </c>
      <c r="I70">
        <f>Bawana_NG!P70</f>
        <v>7.3961073119410852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1065.8359866160179</v>
      </c>
      <c r="P70" s="36">
        <v>118.22000000000003</v>
      </c>
      <c r="Q70" s="36">
        <v>38.319999999999993</v>
      </c>
      <c r="R70" s="38">
        <v>47.5</v>
      </c>
      <c r="S70" s="38">
        <v>2.9899999999999998</v>
      </c>
      <c r="T70" s="37">
        <f>SUMPRODUCT(LTA!J70:AN70,LTA!J$101:AN$101,LTA!J$103:AN$103)</f>
        <v>252.01</v>
      </c>
      <c r="U70" s="37">
        <f>SUMPRODUCT(LTA!J70:AN70,LTA!J$102:AN$102,LTA!J$103:AN$103)</f>
        <v>128.11000000000001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724.39</v>
      </c>
      <c r="AB70" s="75">
        <f>-STOA!N70</f>
        <v>0</v>
      </c>
      <c r="AC70">
        <f t="shared" si="3"/>
        <v>23.250963227468738</v>
      </c>
      <c r="AD70">
        <f t="shared" si="4"/>
        <v>2235.2082266281482</v>
      </c>
      <c r="AE70">
        <f>'IDT-1'!B70</f>
        <v>0</v>
      </c>
      <c r="AF70" s="24"/>
      <c r="AG70">
        <f t="shared" si="5"/>
        <v>2235.2082266281482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-191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11.097519999999999</v>
      </c>
      <c r="E71">
        <f>GT_NG!P71</f>
        <v>12.579575927658247</v>
      </c>
      <c r="F71">
        <f>GT_Spot!P71</f>
        <v>0</v>
      </c>
      <c r="G71">
        <f>PPCL_NG!P71</f>
        <v>36.047530991028012</v>
      </c>
      <c r="H71">
        <f>PPCL_Spot!P71</f>
        <v>0</v>
      </c>
      <c r="I71">
        <f>Bawana_NG!P71</f>
        <v>7.3961073119410852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1045.9899393773478</v>
      </c>
      <c r="P71" s="36">
        <v>118.22000000000003</v>
      </c>
      <c r="Q71" s="36">
        <v>38.319999999999993</v>
      </c>
      <c r="R71" s="38">
        <v>46.5</v>
      </c>
      <c r="S71" s="38">
        <v>2.9899999999999998</v>
      </c>
      <c r="T71" s="37">
        <f>SUMPRODUCT(LTA!J71:AN71,LTA!J$101:AN$101,LTA!J$103:AN$103)</f>
        <v>233.26999999999998</v>
      </c>
      <c r="U71" s="37">
        <f>SUMPRODUCT(LTA!J71:AN71,LTA!J$102:AN$102,LTA!J$103:AN$103)</f>
        <v>129.72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693.11</v>
      </c>
      <c r="AB71" s="75">
        <f>-STOA!N71</f>
        <v>0</v>
      </c>
      <c r="AC71">
        <f t="shared" si="3"/>
        <v>22.100665143246552</v>
      </c>
      <c r="AD71">
        <f t="shared" si="4"/>
        <v>2218.1400084647285</v>
      </c>
      <c r="AE71">
        <f>'IDT-1'!B71</f>
        <v>0</v>
      </c>
      <c r="AF71" s="24"/>
      <c r="AG71">
        <f t="shared" si="5"/>
        <v>2218.1400084647285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-135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11.097519999999999</v>
      </c>
      <c r="E72">
        <f>GT_NG!P72</f>
        <v>12.579575927658247</v>
      </c>
      <c r="F72">
        <f>GT_Spot!P72</f>
        <v>0</v>
      </c>
      <c r="G72">
        <f>PPCL_NG!P72</f>
        <v>36.047530991028012</v>
      </c>
      <c r="H72">
        <f>PPCL_Spot!P72</f>
        <v>0</v>
      </c>
      <c r="I72">
        <f>Bawana_NG!P72</f>
        <v>7.3961073119410852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995.46050036556585</v>
      </c>
      <c r="P72" s="36">
        <v>118.22000000000003</v>
      </c>
      <c r="Q72" s="36">
        <v>38.319999999999993</v>
      </c>
      <c r="R72" s="38">
        <v>39.5</v>
      </c>
      <c r="S72" s="38">
        <v>2.9899999999999998</v>
      </c>
      <c r="T72" s="37">
        <f>SUMPRODUCT(LTA!J72:AN72,LTA!J$101:AN$101,LTA!J$103:AN$103)</f>
        <v>187.93</v>
      </c>
      <c r="U72" s="37">
        <f>SUMPRODUCT(LTA!J72:AN72,LTA!J$102:AN$102,LTA!J$103:AN$103)</f>
        <v>129.35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678.09</v>
      </c>
      <c r="AB72" s="75">
        <f>-STOA!N72</f>
        <v>0</v>
      </c>
      <c r="AC72">
        <f t="shared" si="3"/>
        <v>20.385244388256027</v>
      </c>
      <c r="AD72">
        <f t="shared" si="4"/>
        <v>2177.5959902079371</v>
      </c>
      <c r="AE72">
        <f>'IDT-1'!B72</f>
        <v>0</v>
      </c>
      <c r="AF72" s="24"/>
      <c r="AG72">
        <f t="shared" si="5"/>
        <v>2177.5959902079371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-59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11.097519999999999</v>
      </c>
      <c r="E73">
        <f>GT_NG!P73</f>
        <v>12.579575927658247</v>
      </c>
      <c r="F73">
        <f>GT_Spot!P73</f>
        <v>0</v>
      </c>
      <c r="G73">
        <f>PPCL_NG!P73</f>
        <v>41.01</v>
      </c>
      <c r="H73">
        <f>PPCL_Spot!P73</f>
        <v>0</v>
      </c>
      <c r="I73">
        <f>Bawana_NG!P73</f>
        <v>7.3961073119410852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1012.5086099630904</v>
      </c>
      <c r="P73" s="36">
        <v>118.22000000000003</v>
      </c>
      <c r="Q73" s="36">
        <v>38.319999999999993</v>
      </c>
      <c r="R73" s="38">
        <v>23.899999999999995</v>
      </c>
      <c r="S73" s="38">
        <v>2.9899999999999998</v>
      </c>
      <c r="T73" s="37">
        <f>SUMPRODUCT(LTA!J73:AN73,LTA!J$101:AN$101,LTA!J$103:AN$103)</f>
        <v>169.25</v>
      </c>
      <c r="U73" s="37">
        <f>SUMPRODUCT(LTA!J73:AN73,LTA!J$102:AN$102,LTA!J$103:AN$103)</f>
        <v>127.83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674.17000000000007</v>
      </c>
      <c r="AB73" s="75">
        <f>-STOA!N73</f>
        <v>0</v>
      </c>
      <c r="AC73">
        <f t="shared" si="3"/>
        <v>19.776616976361233</v>
      </c>
      <c r="AD73">
        <f t="shared" si="4"/>
        <v>2211.4951962263285</v>
      </c>
      <c r="AE73">
        <f>'IDT-1'!B73</f>
        <v>0</v>
      </c>
      <c r="AF73" s="24"/>
      <c r="AG73">
        <f t="shared" si="5"/>
        <v>2211.4951962263285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11.097519999999999</v>
      </c>
      <c r="E74">
        <f>GT_NG!P74</f>
        <v>12.579575927658247</v>
      </c>
      <c r="F74">
        <f>GT_Spot!P74</f>
        <v>0</v>
      </c>
      <c r="G74">
        <f>PPCL_NG!P74</f>
        <v>41.01</v>
      </c>
      <c r="H74">
        <f>PPCL_Spot!P74</f>
        <v>0</v>
      </c>
      <c r="I74">
        <f>Bawana_NG!P74</f>
        <v>7.3961073119410852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1063.5666738748719</v>
      </c>
      <c r="P74" s="36">
        <v>118.22000000000003</v>
      </c>
      <c r="Q74" s="36">
        <v>38.319999999999993</v>
      </c>
      <c r="R74" s="38">
        <v>7.3699999999999992</v>
      </c>
      <c r="S74" s="38">
        <v>2.9899999999999998</v>
      </c>
      <c r="T74" s="37">
        <f>SUMPRODUCT(LTA!J74:AN74,LTA!J$101:AN$101,LTA!J$103:AN$103)</f>
        <v>149.88</v>
      </c>
      <c r="U74" s="37">
        <f>SUMPRODUCT(LTA!J74:AN74,LTA!J$102:AN$102,LTA!J$103:AN$103)</f>
        <v>126.24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665.68000000000006</v>
      </c>
      <c r="AB74" s="75">
        <f>-STOA!N74</f>
        <v>0</v>
      </c>
      <c r="AC74">
        <f t="shared" si="3"/>
        <v>20.309600952505651</v>
      </c>
      <c r="AD74">
        <f t="shared" si="4"/>
        <v>2161.0402761619653</v>
      </c>
      <c r="AE74">
        <f>'IDT-1'!B74</f>
        <v>0</v>
      </c>
      <c r="AF74" s="24"/>
      <c r="AG74">
        <f t="shared" si="5"/>
        <v>2161.0402761619653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-63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11.097519999999999</v>
      </c>
      <c r="E75">
        <f>GT_NG!P75</f>
        <v>12.696414094169006</v>
      </c>
      <c r="F75">
        <f>GT_Spot!P75</f>
        <v>0</v>
      </c>
      <c r="G75">
        <f>PPCL_NG!P75</f>
        <v>36.542469085749033</v>
      </c>
      <c r="H75">
        <f>PPCL_Spot!P75</f>
        <v>0</v>
      </c>
      <c r="I75">
        <f>Bawana_NG!P75</f>
        <v>7.3961073119410852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1065.0569475006844</v>
      </c>
      <c r="P75" s="36">
        <v>118.22000000000003</v>
      </c>
      <c r="Q75" s="36">
        <v>38.319999999999993</v>
      </c>
      <c r="R75" s="38">
        <v>0</v>
      </c>
      <c r="S75" s="38">
        <v>2.9899999999999998</v>
      </c>
      <c r="T75" s="37">
        <f>SUMPRODUCT(LTA!J75:AN75,LTA!J$101:AN$101,LTA!J$103:AN$103)</f>
        <v>138.85000000000002</v>
      </c>
      <c r="U75" s="37">
        <f>SUMPRODUCT(LTA!J75:AN75,LTA!J$102:AN$102,LTA!J$103:AN$103)</f>
        <v>124.27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665.76</v>
      </c>
      <c r="AB75" s="75">
        <f>-STOA!N75</f>
        <v>0</v>
      </c>
      <c r="AC75">
        <f t="shared" si="3"/>
        <v>19.875045948655607</v>
      </c>
      <c r="AD75">
        <f t="shared" si="4"/>
        <v>2164.3244120438876</v>
      </c>
      <c r="AE75">
        <f>'IDT-1'!B75</f>
        <v>0</v>
      </c>
      <c r="AF75" s="24"/>
      <c r="AG75">
        <f t="shared" si="5"/>
        <v>2164.3244120438876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-37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11.097519999999999</v>
      </c>
      <c r="E76">
        <f>GT_NG!P76</f>
        <v>12.696414094169006</v>
      </c>
      <c r="F76">
        <f>GT_Spot!P76</f>
        <v>0</v>
      </c>
      <c r="G76">
        <f>PPCL_NG!P76</f>
        <v>36.542469085749033</v>
      </c>
      <c r="H76">
        <f>PPCL_Spot!P76</f>
        <v>0</v>
      </c>
      <c r="I76">
        <f>Bawana_NG!P76</f>
        <v>19.456108778244349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1114.4986260520286</v>
      </c>
      <c r="P76" s="36">
        <v>118.22000000000003</v>
      </c>
      <c r="Q76" s="36">
        <v>38.319999999999993</v>
      </c>
      <c r="R76" s="38">
        <v>0</v>
      </c>
      <c r="S76" s="38">
        <v>2.9899999999999998</v>
      </c>
      <c r="T76" s="37">
        <f>SUMPRODUCT(LTA!J76:AN76,LTA!J$101:AN$101,LTA!J$103:AN$103)</f>
        <v>120.13</v>
      </c>
      <c r="U76" s="37">
        <f>SUMPRODUCT(LTA!J76:AN76,LTA!J$102:AN$102,LTA!J$103:AN$103)</f>
        <v>122.41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663.15</v>
      </c>
      <c r="AB76" s="75">
        <f>-STOA!N76</f>
        <v>0</v>
      </c>
      <c r="AC76">
        <f t="shared" si="3"/>
        <v>21.135513995119222</v>
      </c>
      <c r="AD76">
        <f t="shared" si="4"/>
        <v>2097.3756240150715</v>
      </c>
      <c r="AE76">
        <f>'IDT-1'!B76</f>
        <v>0</v>
      </c>
      <c r="AF76" s="24"/>
      <c r="AG76">
        <f t="shared" si="5"/>
        <v>2097.3756240150715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-141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11.097519999999999</v>
      </c>
      <c r="E77">
        <f>GT_NG!P77</f>
        <v>12.696414094169006</v>
      </c>
      <c r="F77">
        <f>GT_Spot!P77</f>
        <v>0</v>
      </c>
      <c r="G77">
        <f>PPCL_NG!P77</f>
        <v>41.71</v>
      </c>
      <c r="H77">
        <f>PPCL_Spot!P77</f>
        <v>0</v>
      </c>
      <c r="I77">
        <f>Bawana_NG!P77</f>
        <v>32.43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1171.6044921089717</v>
      </c>
      <c r="P77" s="36">
        <v>118.22000000000003</v>
      </c>
      <c r="Q77" s="36">
        <v>38.319999999999993</v>
      </c>
      <c r="R77" s="38">
        <v>0</v>
      </c>
      <c r="S77" s="38">
        <v>2.9899999999999998</v>
      </c>
      <c r="T77" s="37">
        <f>SUMPRODUCT(LTA!J77:AN77,LTA!J$101:AN$101,LTA!J$103:AN$103)</f>
        <v>106.88</v>
      </c>
      <c r="U77" s="37">
        <f>SUMPRODUCT(LTA!J77:AN77,LTA!J$102:AN$102,LTA!J$103:AN$103)</f>
        <v>125.97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661.17</v>
      </c>
      <c r="AB77" s="75">
        <f>-STOA!N77</f>
        <v>0</v>
      </c>
      <c r="AC77">
        <f t="shared" si="3"/>
        <v>22.58280688343671</v>
      </c>
      <c r="AD77">
        <f t="shared" si="4"/>
        <v>2059.5056193197038</v>
      </c>
      <c r="AE77">
        <f>'IDT-1'!B77</f>
        <v>0</v>
      </c>
      <c r="AF77" s="24"/>
      <c r="AG77">
        <f t="shared" si="5"/>
        <v>2059.5056193197038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-241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11.097519999999999</v>
      </c>
      <c r="E78">
        <f>GT_NG!P78</f>
        <v>12.696414094169006</v>
      </c>
      <c r="F78">
        <f>GT_Spot!P78</f>
        <v>0</v>
      </c>
      <c r="G78">
        <f>PPCL_NG!P78</f>
        <v>41.71</v>
      </c>
      <c r="H78">
        <f>PPCL_Spot!P78</f>
        <v>0</v>
      </c>
      <c r="I78">
        <f>Bawana_NG!P78</f>
        <v>38.909999999999997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1264.6641881436137</v>
      </c>
      <c r="P78" s="36">
        <v>118.22000000000003</v>
      </c>
      <c r="Q78" s="36">
        <v>38.319999999999993</v>
      </c>
      <c r="R78" s="38">
        <v>0</v>
      </c>
      <c r="S78" s="38">
        <v>2.9899999999999998</v>
      </c>
      <c r="T78" s="37">
        <f>SUMPRODUCT(LTA!J78:AN78,LTA!J$101:AN$101,LTA!J$103:AN$103)</f>
        <v>98.45</v>
      </c>
      <c r="U78" s="37">
        <f>SUMPRODUCT(LTA!J78:AN78,LTA!J$102:AN$102,LTA!J$103:AN$103)</f>
        <v>121.85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672.39</v>
      </c>
      <c r="AB78" s="75">
        <f>-STOA!N78</f>
        <v>0</v>
      </c>
      <c r="AC78">
        <f t="shared" si="3"/>
        <v>24.361499343327679</v>
      </c>
      <c r="AD78">
        <f t="shared" si="4"/>
        <v>2052.936622894455</v>
      </c>
      <c r="AE78">
        <f>'IDT-1'!B78</f>
        <v>0</v>
      </c>
      <c r="AF78" s="24"/>
      <c r="AG78">
        <f t="shared" si="5"/>
        <v>2052.936622894455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-344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11.097519999999999</v>
      </c>
      <c r="E79">
        <f>GT_NG!P79</f>
        <v>13.45219231932265</v>
      </c>
      <c r="F79">
        <f>GT_Spot!P79</f>
        <v>0</v>
      </c>
      <c r="G79">
        <f>PPCL_NG!P79</f>
        <v>41.71</v>
      </c>
      <c r="H79">
        <f>PPCL_Spot!P79</f>
        <v>0</v>
      </c>
      <c r="I79">
        <f>Bawana_NG!P79</f>
        <v>47.10715845346521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1302.5968255859464</v>
      </c>
      <c r="P79" s="36">
        <v>118.22000000000003</v>
      </c>
      <c r="Q79" s="36">
        <v>38.319999999999993</v>
      </c>
      <c r="R79" s="38">
        <v>0</v>
      </c>
      <c r="S79" s="38">
        <v>2.9899999999999998</v>
      </c>
      <c r="T79" s="37">
        <f>SUMPRODUCT(LTA!J79:AN79,LTA!J$101:AN$101,LTA!J$103:AN$103)</f>
        <v>92.91</v>
      </c>
      <c r="U79" s="37">
        <f>SUMPRODUCT(LTA!J79:AN79,LTA!J$102:AN$102,LTA!J$103:AN$103)</f>
        <v>118.07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675.74</v>
      </c>
      <c r="AB79" s="75">
        <f>-STOA!N79</f>
        <v>0</v>
      </c>
      <c r="AC79">
        <f t="shared" si="3"/>
        <v>25.067803368957673</v>
      </c>
      <c r="AD79">
        <f t="shared" si="4"/>
        <v>2054.1458929897767</v>
      </c>
      <c r="AE79">
        <f>'IDT-1'!B79</f>
        <v>0</v>
      </c>
      <c r="AF79" s="24"/>
      <c r="AG79">
        <f t="shared" si="5"/>
        <v>2054.1458929897767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-383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11.097519999999999</v>
      </c>
      <c r="E80">
        <f>GT_NG!P80</f>
        <v>13.45219231932265</v>
      </c>
      <c r="F80">
        <f>GT_Spot!P80</f>
        <v>0</v>
      </c>
      <c r="G80">
        <f>PPCL_NG!P80</f>
        <v>41.71</v>
      </c>
      <c r="H80">
        <f>PPCL_Spot!P80</f>
        <v>0</v>
      </c>
      <c r="I80">
        <f>Bawana_NG!P80</f>
        <v>69.12504020960823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1300.6927527835276</v>
      </c>
      <c r="P80" s="36">
        <v>118.22000000000003</v>
      </c>
      <c r="Q80" s="36">
        <v>38.319999999999993</v>
      </c>
      <c r="R80" s="38">
        <v>0</v>
      </c>
      <c r="S80" s="38">
        <v>2.9899999999999998</v>
      </c>
      <c r="T80" s="37">
        <f>SUMPRODUCT(LTA!J80:AN80,LTA!J$101:AN$101,LTA!J$103:AN$103)</f>
        <v>89.36</v>
      </c>
      <c r="U80" s="37">
        <f>SUMPRODUCT(LTA!J80:AN80,LTA!J$102:AN$102,LTA!J$103:AN$103)</f>
        <v>114.72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673.17</v>
      </c>
      <c r="AB80" s="75">
        <f>-STOA!N80</f>
        <v>0</v>
      </c>
      <c r="AC80">
        <f t="shared" si="3"/>
        <v>25.205859525361419</v>
      </c>
      <c r="AD80">
        <f t="shared" si="4"/>
        <v>2059.6516457870966</v>
      </c>
      <c r="AE80">
        <f>'IDT-1'!B80</f>
        <v>0</v>
      </c>
      <c r="AF80" s="24"/>
      <c r="AG80">
        <f t="shared" si="5"/>
        <v>2059.6516457870966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-388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11.097519999999999</v>
      </c>
      <c r="E81">
        <f>GT_NG!P81</f>
        <v>13.45219231932265</v>
      </c>
      <c r="F81">
        <f>GT_Spot!P81</f>
        <v>0</v>
      </c>
      <c r="G81">
        <f>PPCL_NG!P81</f>
        <v>41.71</v>
      </c>
      <c r="H81">
        <f>PPCL_Spot!P81</f>
        <v>0</v>
      </c>
      <c r="I81">
        <f>Bawana_NG!P81</f>
        <v>109.99539498471972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1296.396044254215</v>
      </c>
      <c r="P81" s="36">
        <v>118.22000000000003</v>
      </c>
      <c r="Q81" s="36">
        <v>38.319999999999993</v>
      </c>
      <c r="R81" s="38">
        <v>0</v>
      </c>
      <c r="S81" s="38">
        <v>2.9899999999999998</v>
      </c>
      <c r="T81" s="37">
        <f>SUMPRODUCT(LTA!J81:AN81,LTA!J$101:AN$101,LTA!J$103:AN$103)</f>
        <v>86.84</v>
      </c>
      <c r="U81" s="37">
        <f>SUMPRODUCT(LTA!J81:AN81,LTA!J$102:AN$102,LTA!J$103:AN$103)</f>
        <v>111.38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671.75</v>
      </c>
      <c r="AB81" s="75">
        <f>-STOA!N81</f>
        <v>0</v>
      </c>
      <c r="AC81">
        <f t="shared" si="3"/>
        <v>25.66784054533494</v>
      </c>
      <c r="AD81">
        <f t="shared" si="4"/>
        <v>2065.4833110129225</v>
      </c>
      <c r="AE81">
        <f>'IDT-1'!B81</f>
        <v>0</v>
      </c>
      <c r="AF81" s="24"/>
      <c r="AG81">
        <f t="shared" si="5"/>
        <v>2065.4833110129225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-411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11.097519999999999</v>
      </c>
      <c r="E82">
        <f>GT_NG!P82</f>
        <v>13.45219231932265</v>
      </c>
      <c r="F82">
        <f>GT_Spot!P82</f>
        <v>0</v>
      </c>
      <c r="G82">
        <f>PPCL_NG!P82</f>
        <v>41.71</v>
      </c>
      <c r="H82">
        <f>PPCL_Spot!P82</f>
        <v>0</v>
      </c>
      <c r="I82">
        <f>Bawana_NG!P82</f>
        <v>110.00000000000001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1294.7542157002649</v>
      </c>
      <c r="P82" s="36">
        <v>118.22000000000003</v>
      </c>
      <c r="Q82" s="36">
        <v>38.319999999999993</v>
      </c>
      <c r="R82" s="38">
        <v>0</v>
      </c>
      <c r="S82" s="38">
        <v>2.9899999999999998</v>
      </c>
      <c r="T82" s="37">
        <f>SUMPRODUCT(LTA!J82:AN82,LTA!J$101:AN$101,LTA!J$103:AN$103)</f>
        <v>80.8</v>
      </c>
      <c r="U82" s="37">
        <f>SUMPRODUCT(LTA!J82:AN82,LTA!J$102:AN$102,LTA!J$103:AN$103)</f>
        <v>107.94000000000001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671.47</v>
      </c>
      <c r="AB82" s="75">
        <f>-STOA!N82</f>
        <v>0</v>
      </c>
      <c r="AC82">
        <f t="shared" si="3"/>
        <v>25.292323025006596</v>
      </c>
      <c r="AD82">
        <f t="shared" si="4"/>
        <v>2085.4616049945812</v>
      </c>
      <c r="AE82">
        <f>'IDT-1'!B82</f>
        <v>0</v>
      </c>
      <c r="AF82" s="24"/>
      <c r="AG82">
        <f t="shared" si="5"/>
        <v>2085.4616049945812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-380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11.097519999999999</v>
      </c>
      <c r="E83">
        <f>GT_NG!P83</f>
        <v>13.45219231932265</v>
      </c>
      <c r="F83">
        <f>GT_Spot!P83</f>
        <v>0</v>
      </c>
      <c r="G83">
        <f>PPCL_NG!P83</f>
        <v>42.41</v>
      </c>
      <c r="H83">
        <f>PPCL_Spot!P83</f>
        <v>0</v>
      </c>
      <c r="I83">
        <f>Bawana_NG!P83</f>
        <v>110.00000000000001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1293.7266939839267</v>
      </c>
      <c r="P83" s="36">
        <v>118.22000000000003</v>
      </c>
      <c r="Q83" s="36">
        <v>38.319999999999993</v>
      </c>
      <c r="R83" s="38">
        <v>0</v>
      </c>
      <c r="S83" s="38">
        <v>2.9899999999999998</v>
      </c>
      <c r="T83" s="37">
        <f>SUMPRODUCT(LTA!J83:AN83,LTA!J$101:AN$101,LTA!J$103:AN$103)</f>
        <v>72.08</v>
      </c>
      <c r="U83" s="37">
        <f>SUMPRODUCT(LTA!J83:AN83,LTA!J$102:AN$102,LTA!J$103:AN$103)</f>
        <v>108.47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670.39</v>
      </c>
      <c r="AB83" s="75">
        <f>-STOA!N83</f>
        <v>0</v>
      </c>
      <c r="AC83">
        <f t="shared" si="3"/>
        <v>25.048058538503298</v>
      </c>
      <c r="AD83">
        <f t="shared" si="4"/>
        <v>2094.1083477647458</v>
      </c>
      <c r="AE83">
        <f>'IDT-1'!B83</f>
        <v>0</v>
      </c>
      <c r="AF83" s="24"/>
      <c r="AG83">
        <f t="shared" si="5"/>
        <v>2094.1083477647458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-362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11.097519999999999</v>
      </c>
      <c r="E84">
        <f>GT_NG!P84</f>
        <v>13.45219231932265</v>
      </c>
      <c r="F84">
        <f>GT_Spot!P84</f>
        <v>0</v>
      </c>
      <c r="G84">
        <f>PPCL_NG!P84</f>
        <v>42.41</v>
      </c>
      <c r="H84">
        <f>PPCL_Spot!P84</f>
        <v>0</v>
      </c>
      <c r="I84">
        <f>Bawana_NG!P84</f>
        <v>110.00000000000001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1293.7266939839267</v>
      </c>
      <c r="P84" s="36">
        <v>118.22000000000003</v>
      </c>
      <c r="Q84" s="36">
        <v>38.319999999999993</v>
      </c>
      <c r="R84" s="38">
        <v>0</v>
      </c>
      <c r="S84" s="38">
        <v>2.9899999999999998</v>
      </c>
      <c r="T84" s="37">
        <f>SUMPRODUCT(LTA!J84:AN84,LTA!J$101:AN$101,LTA!J$103:AN$103)</f>
        <v>69.81</v>
      </c>
      <c r="U84" s="37">
        <f>SUMPRODUCT(LTA!J84:AN84,LTA!J$102:AN$102,LTA!J$103:AN$103)</f>
        <v>107.76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670.39</v>
      </c>
      <c r="AB84" s="75">
        <f>-STOA!N84</f>
        <v>0</v>
      </c>
      <c r="AC84">
        <f t="shared" si="3"/>
        <v>24.782125095404027</v>
      </c>
      <c r="AD84">
        <f t="shared" si="4"/>
        <v>2118.3942812078453</v>
      </c>
      <c r="AE84">
        <f>'IDT-1'!B84</f>
        <v>0</v>
      </c>
      <c r="AF84" s="24"/>
      <c r="AG84">
        <f t="shared" si="5"/>
        <v>2118.3942812078453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-335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11.097519999999999</v>
      </c>
      <c r="E85">
        <f>GT_NG!P85</f>
        <v>13.45219231932265</v>
      </c>
      <c r="F85">
        <f>GT_Spot!P85</f>
        <v>0</v>
      </c>
      <c r="G85">
        <f>PPCL_NG!P85</f>
        <v>42.41</v>
      </c>
      <c r="H85">
        <f>PPCL_Spot!P85</f>
        <v>0</v>
      </c>
      <c r="I85">
        <f>Bawana_NG!P85</f>
        <v>110.00000000000001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1264.6856181558517</v>
      </c>
      <c r="P85" s="36">
        <v>118.22000000000003</v>
      </c>
      <c r="Q85" s="36">
        <v>38.319999999999993</v>
      </c>
      <c r="R85" s="38">
        <v>0</v>
      </c>
      <c r="S85" s="38">
        <v>2.9899999999999998</v>
      </c>
      <c r="T85" s="37">
        <f>SUMPRODUCT(LTA!J85:AN85,LTA!J$101:AN$101,LTA!J$103:AN$103)</f>
        <v>69.59</v>
      </c>
      <c r="U85" s="37">
        <f>SUMPRODUCT(LTA!J85:AN85,LTA!J$102:AN$102,LTA!J$103:AN$103)</f>
        <v>106.8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670.39</v>
      </c>
      <c r="AB85" s="75">
        <f>-STOA!N85</f>
        <v>0</v>
      </c>
      <c r="AC85">
        <f t="shared" si="3"/>
        <v>24.738132816171849</v>
      </c>
      <c r="AD85">
        <f t="shared" si="4"/>
        <v>2063.2171976590025</v>
      </c>
      <c r="AE85">
        <f>'IDT-1'!B85</f>
        <v>0</v>
      </c>
      <c r="AF85" s="24"/>
      <c r="AG85">
        <f t="shared" si="5"/>
        <v>2063.2171976590025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-360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11.097519999999999</v>
      </c>
      <c r="E86">
        <f>GT_NG!P86</f>
        <v>13.45219231932265</v>
      </c>
      <c r="F86">
        <f>GT_Spot!P86</f>
        <v>0</v>
      </c>
      <c r="G86">
        <f>PPCL_NG!P86</f>
        <v>42.41</v>
      </c>
      <c r="H86">
        <f>PPCL_Spot!P86</f>
        <v>0</v>
      </c>
      <c r="I86">
        <f>Bawana_NG!P86</f>
        <v>110.00000000000001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1242.3532483082051</v>
      </c>
      <c r="P86" s="36">
        <v>118.22000000000003</v>
      </c>
      <c r="Q86" s="36">
        <v>38.319999999999993</v>
      </c>
      <c r="R86" s="38">
        <v>0</v>
      </c>
      <c r="S86" s="38">
        <v>2.9899999999999998</v>
      </c>
      <c r="T86" s="37">
        <f>SUMPRODUCT(LTA!J86:AN86,LTA!J$101:AN$101,LTA!J$103:AN$103)</f>
        <v>56.72</v>
      </c>
      <c r="U86" s="37">
        <f>SUMPRODUCT(LTA!J86:AN86,LTA!J$102:AN$102,LTA!J$103:AN$103)</f>
        <v>88.12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670.39</v>
      </c>
      <c r="AB86" s="75">
        <f>-STOA!N86</f>
        <v>0</v>
      </c>
      <c r="AC86">
        <f t="shared" si="3"/>
        <v>23.891086605580355</v>
      </c>
      <c r="AD86">
        <f t="shared" si="4"/>
        <v>2052.1818740219474</v>
      </c>
      <c r="AE86">
        <f>'IDT-1'!B86</f>
        <v>0</v>
      </c>
      <c r="AF86" s="24"/>
      <c r="AG86">
        <f t="shared" si="5"/>
        <v>2052.1818740219474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-318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11.097519999999999</v>
      </c>
      <c r="E87">
        <f>GT_NG!P87</f>
        <v>14.055297916055181</v>
      </c>
      <c r="F87">
        <f>GT_Spot!P87</f>
        <v>0</v>
      </c>
      <c r="G87">
        <f>PPCL_NG!P87</f>
        <v>43.28</v>
      </c>
      <c r="H87">
        <f>PPCL_Spot!P87</f>
        <v>0</v>
      </c>
      <c r="I87">
        <f>Bawana_NG!P87</f>
        <v>110.00000000000001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1242.3532483082051</v>
      </c>
      <c r="P87" s="36">
        <v>118.22000000000003</v>
      </c>
      <c r="Q87" s="36">
        <v>38.319999999999993</v>
      </c>
      <c r="R87" s="38">
        <v>0</v>
      </c>
      <c r="S87" s="38">
        <v>2.9899999999999998</v>
      </c>
      <c r="T87" s="37">
        <f>SUMPRODUCT(LTA!J87:AN87,LTA!J$101:AN$101,LTA!J$103:AN$103)</f>
        <v>53.05</v>
      </c>
      <c r="U87" s="37">
        <f>SUMPRODUCT(LTA!J87:AN87,LTA!J$102:AN$102,LTA!J$103:AN$103)</f>
        <v>87.990000000000009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656.24</v>
      </c>
      <c r="AB87" s="75">
        <f>-STOA!N87</f>
        <v>0</v>
      </c>
      <c r="AC87">
        <f t="shared" si="3"/>
        <v>23.879261847664537</v>
      </c>
      <c r="AD87">
        <f t="shared" si="4"/>
        <v>2020.716804376596</v>
      </c>
      <c r="AE87">
        <f>'IDT-1'!B87</f>
        <v>50</v>
      </c>
      <c r="AF87" s="24"/>
      <c r="AG87">
        <f t="shared" si="5"/>
        <v>2070.716804376596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-333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11.097519999999999</v>
      </c>
      <c r="E88">
        <f>GT_NG!P88</f>
        <v>14.055297916055181</v>
      </c>
      <c r="F88">
        <f>GT_Spot!P88</f>
        <v>0</v>
      </c>
      <c r="G88">
        <f>PPCL_NG!P88</f>
        <v>43.28</v>
      </c>
      <c r="H88">
        <f>PPCL_Spot!P88</f>
        <v>0</v>
      </c>
      <c r="I88">
        <f>Bawana_NG!P88</f>
        <v>110.00000000000001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1242.3532483082051</v>
      </c>
      <c r="P88" s="36">
        <v>118.22000000000003</v>
      </c>
      <c r="Q88" s="36">
        <v>38.319999999999993</v>
      </c>
      <c r="R88" s="38">
        <v>0</v>
      </c>
      <c r="S88" s="38">
        <v>2.9899999999999998</v>
      </c>
      <c r="T88" s="37">
        <f>SUMPRODUCT(LTA!J88:AN88,LTA!J$101:AN$101,LTA!J$103:AN$103)</f>
        <v>54.01</v>
      </c>
      <c r="U88" s="37">
        <f>SUMPRODUCT(LTA!J88:AN88,LTA!J$102:AN$102,LTA!J$103:AN$103)</f>
        <v>89.35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656.24</v>
      </c>
      <c r="AB88" s="75">
        <f>-STOA!N88</f>
        <v>0</v>
      </c>
      <c r="AC88">
        <f t="shared" si="3"/>
        <v>23.580065256865502</v>
      </c>
      <c r="AD88">
        <f t="shared" si="4"/>
        <v>2059.3360009673947</v>
      </c>
      <c r="AE88">
        <f>'IDT-1'!B88</f>
        <v>50</v>
      </c>
      <c r="AF88" s="24"/>
      <c r="AG88">
        <f t="shared" si="5"/>
        <v>2109.3360009673947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-297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11.097519999999999</v>
      </c>
      <c r="E89">
        <f>GT_NG!P89</f>
        <v>14.055297916055181</v>
      </c>
      <c r="F89">
        <f>GT_Spot!P89</f>
        <v>0</v>
      </c>
      <c r="G89">
        <f>PPCL_NG!P89</f>
        <v>43.28</v>
      </c>
      <c r="H89">
        <f>PPCL_Spot!P89</f>
        <v>0</v>
      </c>
      <c r="I89">
        <f>Bawana_NG!P89</f>
        <v>110.00000000000001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1242.3532483082051</v>
      </c>
      <c r="P89" s="36">
        <v>118.22000000000003</v>
      </c>
      <c r="Q89" s="36">
        <v>38.319999999999993</v>
      </c>
      <c r="R89" s="38">
        <v>0</v>
      </c>
      <c r="S89" s="38">
        <v>2.9899999999999998</v>
      </c>
      <c r="T89" s="37">
        <f>SUMPRODUCT(LTA!J89:AN89,LTA!J$101:AN$101,LTA!J$103:AN$103)</f>
        <v>54.19</v>
      </c>
      <c r="U89" s="37">
        <f>SUMPRODUCT(LTA!J89:AN89,LTA!J$102:AN$102,LTA!J$103:AN$103)</f>
        <v>90.98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656.24</v>
      </c>
      <c r="AB89" s="75">
        <f>-STOA!N89</f>
        <v>0</v>
      </c>
      <c r="AC89">
        <f t="shared" si="3"/>
        <v>23.711408914654044</v>
      </c>
      <c r="AD89">
        <f t="shared" si="4"/>
        <v>2048.0146573096067</v>
      </c>
      <c r="AE89">
        <f>'IDT-1'!B89</f>
        <v>50</v>
      </c>
      <c r="AF89" s="24"/>
      <c r="AG89">
        <f t="shared" si="5"/>
        <v>2098.0146573096067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-310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11.097519999999999</v>
      </c>
      <c r="E90">
        <f>GT_NG!P90</f>
        <v>14.055297916055181</v>
      </c>
      <c r="F90">
        <f>GT_Spot!P90</f>
        <v>0</v>
      </c>
      <c r="G90">
        <f>PPCL_NG!P90</f>
        <v>43.28</v>
      </c>
      <c r="H90">
        <f>PPCL_Spot!P90</f>
        <v>0</v>
      </c>
      <c r="I90">
        <f>Bawana_NG!P90</f>
        <v>110.00000000000001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1269.1321084528315</v>
      </c>
      <c r="P90" s="36">
        <v>118.22000000000003</v>
      </c>
      <c r="Q90" s="36">
        <v>38.319999999999993</v>
      </c>
      <c r="R90" s="38">
        <v>0</v>
      </c>
      <c r="S90" s="38">
        <v>2.9899999999999998</v>
      </c>
      <c r="T90" s="37">
        <f>SUMPRODUCT(LTA!J90:AN90,LTA!J$101:AN$101,LTA!J$103:AN$103)</f>
        <v>55.18</v>
      </c>
      <c r="U90" s="37">
        <f>SUMPRODUCT(LTA!J90:AN90,LTA!J$102:AN$102,LTA!J$103:AN$103)</f>
        <v>92.69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670.39</v>
      </c>
      <c r="AB90" s="75">
        <f>-STOA!N90</f>
        <v>0</v>
      </c>
      <c r="AC90">
        <f t="shared" si="3"/>
        <v>24.015439736226998</v>
      </c>
      <c r="AD90">
        <f t="shared" si="4"/>
        <v>2100.3394866326598</v>
      </c>
      <c r="AE90">
        <f>'IDT-1'!B90</f>
        <v>50</v>
      </c>
      <c r="AF90" s="24"/>
      <c r="AG90">
        <f t="shared" si="5"/>
        <v>2150.3394866326598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-301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11.097519999999999</v>
      </c>
      <c r="E91">
        <f>GT_NG!P91</f>
        <v>14.055297916055181</v>
      </c>
      <c r="F91">
        <f>GT_Spot!P91</f>
        <v>0</v>
      </c>
      <c r="G91">
        <f>PPCL_NG!P91</f>
        <v>43.28</v>
      </c>
      <c r="H91">
        <f>PPCL_Spot!P91</f>
        <v>0</v>
      </c>
      <c r="I91">
        <f>Bawana_NG!P91</f>
        <v>110.00000000000001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1267.6361492021119</v>
      </c>
      <c r="P91" s="36">
        <v>118.22000000000003</v>
      </c>
      <c r="Q91" s="36">
        <v>38.319999999999993</v>
      </c>
      <c r="R91" s="38">
        <v>0</v>
      </c>
      <c r="S91" s="38">
        <v>2.9899999999999998</v>
      </c>
      <c r="T91" s="37">
        <f>SUMPRODUCT(LTA!J91:AN91,LTA!J$101:AN$101,LTA!J$103:AN$103)</f>
        <v>56.46</v>
      </c>
      <c r="U91" s="37">
        <f>SUMPRODUCT(LTA!J91:AN91,LTA!J$102:AN$102,LTA!J$103:AN$103)</f>
        <v>95.550000000000011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757.48</v>
      </c>
      <c r="AB91" s="75">
        <f>-STOA!N91</f>
        <v>0</v>
      </c>
      <c r="AC91">
        <f t="shared" si="3"/>
        <v>24.627536744376755</v>
      </c>
      <c r="AD91">
        <f t="shared" si="4"/>
        <v>2209.4614303737903</v>
      </c>
      <c r="AE91">
        <f>'IDT-1'!B91</f>
        <v>50</v>
      </c>
      <c r="AF91" s="24"/>
      <c r="AG91">
        <f t="shared" si="5"/>
        <v>2259.4614303737903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-281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11.097519999999999</v>
      </c>
      <c r="E92">
        <f>GT_NG!P92</f>
        <v>14.055297916055181</v>
      </c>
      <c r="F92">
        <f>GT_Spot!P92</f>
        <v>0</v>
      </c>
      <c r="G92">
        <f>PPCL_NG!P92</f>
        <v>43.28</v>
      </c>
      <c r="H92">
        <f>PPCL_Spot!P92</f>
        <v>0</v>
      </c>
      <c r="I92">
        <f>Bawana_NG!P92</f>
        <v>110.00000000000001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1267.6361492021119</v>
      </c>
      <c r="P92" s="36">
        <v>118.22000000000003</v>
      </c>
      <c r="Q92" s="36">
        <v>38.319999999999993</v>
      </c>
      <c r="R92" s="38">
        <v>0</v>
      </c>
      <c r="S92" s="38">
        <v>2.9899999999999998</v>
      </c>
      <c r="T92" s="37">
        <f>SUMPRODUCT(LTA!J92:AN92,LTA!J$101:AN$101,LTA!J$103:AN$103)</f>
        <v>37</v>
      </c>
      <c r="U92" s="37">
        <f>SUMPRODUCT(LTA!J92:AN92,LTA!J$102:AN$102,LTA!J$103:AN$103)</f>
        <v>69.69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757.48</v>
      </c>
      <c r="AB92" s="75">
        <f>-STOA!N92</f>
        <v>0</v>
      </c>
      <c r="AC92">
        <f t="shared" si="3"/>
        <v>23.829205005877967</v>
      </c>
      <c r="AD92">
        <f t="shared" si="4"/>
        <v>2209.9397621122889</v>
      </c>
      <c r="AE92">
        <f>'IDT-1'!B92</f>
        <v>50</v>
      </c>
      <c r="AF92" s="24"/>
      <c r="AG92">
        <f t="shared" si="5"/>
        <v>2259.9397621122889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-236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11.097519999999999</v>
      </c>
      <c r="E93">
        <f>GT_NG!P93</f>
        <v>14.055297916055181</v>
      </c>
      <c r="F93">
        <f>GT_Spot!P93</f>
        <v>0</v>
      </c>
      <c r="G93">
        <f>PPCL_NG!P93</f>
        <v>43.28</v>
      </c>
      <c r="H93">
        <f>PPCL_Spot!P93</f>
        <v>0</v>
      </c>
      <c r="I93">
        <f>Bawana_NG!P93</f>
        <v>110.00000000000001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1266.4282108140187</v>
      </c>
      <c r="P93" s="36">
        <v>118.22000000000003</v>
      </c>
      <c r="Q93" s="36">
        <v>38.319999999999993</v>
      </c>
      <c r="R93" s="38">
        <v>0</v>
      </c>
      <c r="S93" s="38">
        <v>2.9899999999999998</v>
      </c>
      <c r="T93" s="37">
        <f>SUMPRODUCT(LTA!J93:AN93,LTA!J$101:AN$101,LTA!J$103:AN$103)</f>
        <v>38.799999999999997</v>
      </c>
      <c r="U93" s="37">
        <f>SUMPRODUCT(LTA!J93:AN93,LTA!J$102:AN$102,LTA!J$103:AN$103)</f>
        <v>78.92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757.48</v>
      </c>
      <c r="AB93" s="75">
        <f>-STOA!N93</f>
        <v>0</v>
      </c>
      <c r="AC93">
        <f t="shared" si="3"/>
        <v>23.729198470096648</v>
      </c>
      <c r="AD93">
        <f t="shared" si="4"/>
        <v>2240.8618302599775</v>
      </c>
      <c r="AE93">
        <f>'IDT-1'!B93</f>
        <v>50</v>
      </c>
      <c r="AF93" s="24"/>
      <c r="AG93">
        <f t="shared" si="5"/>
        <v>2290.8618302599775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-215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11.097519999999999</v>
      </c>
      <c r="E94">
        <f>GT_NG!P94</f>
        <v>14.055297916055181</v>
      </c>
      <c r="F94">
        <f>GT_Spot!P94</f>
        <v>0</v>
      </c>
      <c r="G94">
        <f>PPCL_NG!P94</f>
        <v>43.28</v>
      </c>
      <c r="H94">
        <f>PPCL_Spot!P94</f>
        <v>0</v>
      </c>
      <c r="I94">
        <f>Bawana_NG!P94</f>
        <v>110.00000000000001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1255.808642105256</v>
      </c>
      <c r="P94" s="36">
        <v>118.22000000000003</v>
      </c>
      <c r="Q94" s="36">
        <v>38.319999999999993</v>
      </c>
      <c r="R94" s="38">
        <v>0</v>
      </c>
      <c r="S94" s="38">
        <v>2.9899999999999998</v>
      </c>
      <c r="T94" s="37">
        <f>SUMPRODUCT(LTA!J94:AN94,LTA!J$101:AN$101,LTA!J$103:AN$103)</f>
        <v>40.04</v>
      </c>
      <c r="U94" s="37">
        <f>SUMPRODUCT(LTA!J94:AN94,LTA!J$102:AN$102,LTA!J$103:AN$103)</f>
        <v>81.89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757.48</v>
      </c>
      <c r="AB94" s="75">
        <f>-STOA!N94</f>
        <v>0</v>
      </c>
      <c r="AC94">
        <f t="shared" si="3"/>
        <v>23.308791037049524</v>
      </c>
      <c r="AD94">
        <f t="shared" si="4"/>
        <v>2275.8726689842615</v>
      </c>
      <c r="AE94">
        <f>'IDT-1'!B94</f>
        <v>50</v>
      </c>
      <c r="AF94" s="24"/>
      <c r="AG94">
        <f t="shared" si="5"/>
        <v>2325.8726689842615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-174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11.097519999999999</v>
      </c>
      <c r="E95">
        <f>GT_NG!P95</f>
        <v>14.658226404334188</v>
      </c>
      <c r="F95">
        <f>GT_Spot!P95</f>
        <v>0</v>
      </c>
      <c r="G95">
        <f>PPCL_NG!P95</f>
        <v>43.28</v>
      </c>
      <c r="H95">
        <f>PPCL_Spot!P95</f>
        <v>0</v>
      </c>
      <c r="I95">
        <f>Bawana_NG!P95</f>
        <v>100.67581754735792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1231.0630378938001</v>
      </c>
      <c r="P95" s="36">
        <v>118.22000000000003</v>
      </c>
      <c r="Q95" s="36">
        <v>38.319999999999993</v>
      </c>
      <c r="R95" s="38">
        <v>0</v>
      </c>
      <c r="S95" s="38">
        <v>2.9899999999999998</v>
      </c>
      <c r="T95" s="37">
        <f>SUMPRODUCT(LTA!J95:AN95,LTA!J$101:AN$101,LTA!J$103:AN$103)</f>
        <v>41.37</v>
      </c>
      <c r="U95" s="37">
        <f>SUMPRODUCT(LTA!J95:AN95,LTA!J$102:AN$102,LTA!J$103:AN$103)</f>
        <v>86.87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757.38</v>
      </c>
      <c r="AB95" s="75">
        <f>-STOA!N95</f>
        <v>0</v>
      </c>
      <c r="AC95">
        <f t="shared" si="3"/>
        <v>22.429705503504259</v>
      </c>
      <c r="AD95">
        <f t="shared" si="4"/>
        <v>2321.4948963419879</v>
      </c>
      <c r="AE95">
        <f>'IDT-1'!B95</f>
        <v>50</v>
      </c>
      <c r="AF95" s="24"/>
      <c r="AG95">
        <f t="shared" si="5"/>
        <v>2371.4948963419879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-102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11.097519999999999</v>
      </c>
      <c r="E96">
        <f>GT_NG!P96</f>
        <v>14.658226404334188</v>
      </c>
      <c r="F96">
        <f>GT_Spot!P96</f>
        <v>0</v>
      </c>
      <c r="G96">
        <f>PPCL_NG!P96</f>
        <v>43.28</v>
      </c>
      <c r="H96">
        <f>PPCL_Spot!P96</f>
        <v>0</v>
      </c>
      <c r="I96">
        <f>Bawana_NG!P96</f>
        <v>100.67581754735792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1226.2647510224019</v>
      </c>
      <c r="P96" s="36">
        <v>118.22000000000003</v>
      </c>
      <c r="Q96" s="36">
        <v>38.319999999999993</v>
      </c>
      <c r="R96" s="38">
        <v>0</v>
      </c>
      <c r="S96" s="38">
        <v>2.9899999999999998</v>
      </c>
      <c r="T96" s="37">
        <f>SUMPRODUCT(LTA!J96:AN96,LTA!J$101:AN$101,LTA!J$103:AN$103)</f>
        <v>42.86</v>
      </c>
      <c r="U96" s="37">
        <f>SUMPRODUCT(LTA!J96:AN96,LTA!J$102:AN$102,LTA!J$103:AN$103)</f>
        <v>87.34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743.23</v>
      </c>
      <c r="AB96" s="75">
        <f>-STOA!N96</f>
        <v>0</v>
      </c>
      <c r="AC96">
        <f t="shared" si="3"/>
        <v>22.102646028592044</v>
      </c>
      <c r="AD96">
        <f t="shared" si="4"/>
        <v>2324.8336689455018</v>
      </c>
      <c r="AE96">
        <f>'IDT-1'!B96</f>
        <v>50</v>
      </c>
      <c r="AF96" s="24"/>
      <c r="AG96">
        <f t="shared" si="5"/>
        <v>2374.8336689455018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-82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11.097519999999999</v>
      </c>
      <c r="E97">
        <f>GT_NG!P97</f>
        <v>14.658226404334188</v>
      </c>
      <c r="F97">
        <f>GT_Spot!P97</f>
        <v>0</v>
      </c>
      <c r="G97">
        <f>PPCL_NG!P97</f>
        <v>43.28</v>
      </c>
      <c r="H97">
        <f>PPCL_Spot!P97</f>
        <v>0</v>
      </c>
      <c r="I97">
        <f>Bawana_NG!P97</f>
        <v>110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1215.647237779001</v>
      </c>
      <c r="P97" s="36">
        <v>118.22000000000003</v>
      </c>
      <c r="Q97" s="36">
        <v>38.319999999999993</v>
      </c>
      <c r="R97" s="38">
        <v>0</v>
      </c>
      <c r="S97" s="38">
        <v>2.9899999999999998</v>
      </c>
      <c r="T97" s="37">
        <f>SUMPRODUCT(LTA!J97:AN97,LTA!J$101:AN$101,LTA!J$103:AN$103)</f>
        <v>44.07</v>
      </c>
      <c r="U97" s="37">
        <f>SUMPRODUCT(LTA!J97:AN97,LTA!J$102:AN$102,LTA!J$103:AN$103)</f>
        <v>87.33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743.23</v>
      </c>
      <c r="AB97" s="75">
        <f>-STOA!N97</f>
        <v>0</v>
      </c>
      <c r="AC97">
        <f t="shared" si="3"/>
        <v>22.270509140555074</v>
      </c>
      <c r="AD97">
        <f t="shared" si="4"/>
        <v>2305.5724750427798</v>
      </c>
      <c r="AE97">
        <f>'IDT-1'!B97</f>
        <v>50</v>
      </c>
      <c r="AF97" s="24"/>
      <c r="AG97">
        <f t="shared" si="5"/>
        <v>2355.5724750427798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-101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11.097519999999999</v>
      </c>
      <c r="E98">
        <f>GT_NG!P98</f>
        <v>14.658226404334188</v>
      </c>
      <c r="F98">
        <f>GT_Spot!P98</f>
        <v>0</v>
      </c>
      <c r="G98">
        <f>PPCL_NG!P98</f>
        <v>43.28</v>
      </c>
      <c r="H98">
        <f>PPCL_Spot!P98</f>
        <v>0</v>
      </c>
      <c r="I98">
        <f>Bawana_NG!P98</f>
        <v>110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1206.406437132601</v>
      </c>
      <c r="P98" s="36">
        <v>118.22000000000003</v>
      </c>
      <c r="Q98" s="36">
        <v>38.319999999999993</v>
      </c>
      <c r="R98" s="38">
        <v>0</v>
      </c>
      <c r="S98" s="38">
        <v>2.9899999999999998</v>
      </c>
      <c r="T98" s="37">
        <f>SUMPRODUCT(LTA!J98:AN98,LTA!J$101:AN$101,LTA!J$103:AN$103)</f>
        <v>45.56</v>
      </c>
      <c r="U98" s="37">
        <f>SUMPRODUCT(LTA!J98:AN98,LTA!J$102:AN$102,LTA!J$103:AN$103)</f>
        <v>88.11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743.23</v>
      </c>
      <c r="AB98" s="75">
        <f>-STOA!N98</f>
        <v>0</v>
      </c>
      <c r="AC98">
        <f t="shared" si="3"/>
        <v>22.226922349911149</v>
      </c>
      <c r="AD98">
        <f t="shared" si="4"/>
        <v>2296.6452611870241</v>
      </c>
      <c r="AE98">
        <f>'IDT-1'!B98</f>
        <v>50</v>
      </c>
      <c r="AF98" s="24"/>
      <c r="AG98">
        <f t="shared" si="5"/>
        <v>2346.6452611870241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-103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0.26565210000000022</v>
      </c>
      <c r="E99">
        <f t="shared" si="6"/>
        <v>0.33130219487383378</v>
      </c>
      <c r="F99">
        <f t="shared" si="6"/>
        <v>0</v>
      </c>
      <c r="G99">
        <f t="shared" si="6"/>
        <v>1.0048293998034044</v>
      </c>
      <c r="H99">
        <f t="shared" si="6"/>
        <v>0</v>
      </c>
      <c r="I99">
        <f t="shared" si="6"/>
        <v>0.56510605873579056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25.217817324022075</v>
      </c>
      <c r="P99" s="36">
        <f t="shared" si="6"/>
        <v>2.4834043582841274</v>
      </c>
      <c r="Q99" s="36">
        <f t="shared" si="6"/>
        <v>0.7172839708117974</v>
      </c>
      <c r="R99" s="38">
        <f t="shared" si="6"/>
        <v>0.52471749999999995</v>
      </c>
      <c r="S99" s="38">
        <f t="shared" si="6"/>
        <v>5.7705000000000041E-2</v>
      </c>
      <c r="T99" s="37">
        <f t="shared" si="6"/>
        <v>4.7575650000000023</v>
      </c>
      <c r="U99" s="37">
        <f t="shared" si="6"/>
        <v>2.5281550000000004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-2.6697500000000001</v>
      </c>
      <c r="AA99" s="75">
        <f t="shared" si="6"/>
        <v>17.059779999999993</v>
      </c>
      <c r="AB99" s="75">
        <f t="shared" si="6"/>
        <v>0</v>
      </c>
      <c r="AC99">
        <f t="shared" si="6"/>
        <v>0.54835797903736005</v>
      </c>
      <c r="AD99">
        <f t="shared" si="6"/>
        <v>48.320307427493645</v>
      </c>
      <c r="AE99">
        <f t="shared" si="6"/>
        <v>8.6834750000000002E-2</v>
      </c>
      <c r="AG99">
        <f t="shared" si="6"/>
        <v>48.40714217749364</v>
      </c>
      <c r="AI99">
        <f t="shared" si="6"/>
        <v>0</v>
      </c>
      <c r="AJ99">
        <f t="shared" si="6"/>
        <v>0</v>
      </c>
      <c r="AK99">
        <f t="shared" si="6"/>
        <v>2.1097500000000002E-2</v>
      </c>
      <c r="AL99">
        <f t="shared" si="6"/>
        <v>-3.996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W3" activePane="bottomRight" state="frozen"/>
      <selection activeCell="M3" sqref="M3:M98"/>
      <selection pane="topRight" activeCell="M3" sqref="M3:M98"/>
      <selection pane="bottomLeft" activeCell="M3" sqref="M3:M98"/>
      <selection pane="bottomRight" activeCell="AG74" sqref="AG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45083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TWEPL!Q3</f>
        <v>6.1357899999999992</v>
      </c>
      <c r="E3">
        <f>GT_NG!Q3</f>
        <v>7.8121220764403878</v>
      </c>
      <c r="F3">
        <f>GT_Spot!Q3</f>
        <v>0</v>
      </c>
      <c r="G3">
        <f>PPCL_NG!Q3</f>
        <v>24.09</v>
      </c>
      <c r="H3">
        <f>PPCL_Spot!Q3</f>
        <v>0</v>
      </c>
      <c r="I3">
        <f>Bawana_NG!Q3</f>
        <v>-1.0800000000000003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817.76811825849313</v>
      </c>
      <c r="P3" s="36">
        <v>68.360000000000014</v>
      </c>
      <c r="Q3" s="36">
        <v>22.159999999999997</v>
      </c>
      <c r="R3" s="38">
        <v>0</v>
      </c>
      <c r="S3" s="38">
        <v>0</v>
      </c>
      <c r="T3" s="37">
        <f>SUMPRODUCT(LTA!J3:AN3,LTA!J$101:AN$101,LTA!J$104:AN$104)</f>
        <v>42.95</v>
      </c>
      <c r="U3" s="37">
        <f>SUMPRODUCT(LTA!J3:AN3,LTA!J$102:AN$102,LTA!J$104:AN$104)</f>
        <v>118.03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-95</v>
      </c>
      <c r="AA3" s="75">
        <f>STOA!I3</f>
        <v>318.44000000000005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13.399575559279944</v>
      </c>
      <c r="AD3">
        <f>SUM(B3:AB3,AI3:AR3)-AC3</f>
        <v>1316.2664547756535</v>
      </c>
      <c r="AE3">
        <f>'IDT-1'!C3</f>
        <v>-121.697</v>
      </c>
      <c r="AF3" s="24"/>
      <c r="AG3">
        <f>SUM(AD3:AF3)</f>
        <v>1194.5694547756534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6.1357899999999992</v>
      </c>
      <c r="E4">
        <f>GT_NG!Q4</f>
        <v>7.6674493689462873</v>
      </c>
      <c r="F4">
        <f>GT_Spot!Q4</f>
        <v>0</v>
      </c>
      <c r="G4">
        <f>PPCL_NG!Q4</f>
        <v>24.09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817.76811825849313</v>
      </c>
      <c r="P4" s="36">
        <v>68.360000000000014</v>
      </c>
      <c r="Q4" s="36">
        <v>22.159999999999997</v>
      </c>
      <c r="R4" s="38">
        <v>0</v>
      </c>
      <c r="S4" s="38">
        <v>0</v>
      </c>
      <c r="T4" s="37">
        <f>SUMPRODUCT(LTA!J4:AN4,LTA!J$101:AN$101,LTA!J$104:AN$104)</f>
        <v>43.5</v>
      </c>
      <c r="U4" s="37">
        <f>SUMPRODUCT(LTA!J4:AN4,LTA!J$102:AN$102,LTA!J$104:AN$104)</f>
        <v>118.03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-110</v>
      </c>
      <c r="AA4" s="75">
        <f>STOA!I4</f>
        <v>318.44000000000005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13.538711446717917</v>
      </c>
      <c r="AD4">
        <f t="shared" ref="AD4:AD67" si="1">SUM(B4:AB4,AI4:AR4)-AC4</f>
        <v>1301.2626461807215</v>
      </c>
      <c r="AE4">
        <f>'IDT-1'!C4</f>
        <v>-107.557</v>
      </c>
      <c r="AF4" s="24"/>
      <c r="AG4">
        <f t="shared" ref="AG4:AG67" si="2">SUM(AD4:AF4)</f>
        <v>1193.7056461807215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6.1357899999999992</v>
      </c>
      <c r="E5">
        <f>GT_NG!Q5</f>
        <v>7.6674493689462873</v>
      </c>
      <c r="F5">
        <f>GT_Spot!Q5</f>
        <v>0</v>
      </c>
      <c r="G5">
        <f>PPCL_NG!Q5</f>
        <v>24.09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815.38476995229303</v>
      </c>
      <c r="P5" s="36">
        <v>68.360000000000014</v>
      </c>
      <c r="Q5" s="36">
        <v>22.159999999999997</v>
      </c>
      <c r="R5" s="38">
        <v>0</v>
      </c>
      <c r="S5" s="38">
        <v>0</v>
      </c>
      <c r="T5" s="37">
        <f>SUMPRODUCT(LTA!J5:AN5,LTA!J$101:AN$101,LTA!J$104:AN$104)</f>
        <v>44.03</v>
      </c>
      <c r="U5" s="37">
        <f>SUMPRODUCT(LTA!J5:AN5,LTA!J$102:AN$102,LTA!J$104:AN$104)</f>
        <v>117.98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-140</v>
      </c>
      <c r="AA5" s="75">
        <f>STOA!I5</f>
        <v>318.44000000000005</v>
      </c>
      <c r="AB5" s="75">
        <f>-STOA!O5</f>
        <v>0</v>
      </c>
      <c r="AC5">
        <f t="shared" si="0"/>
        <v>13.788305807289216</v>
      </c>
      <c r="AD5">
        <f t="shared" si="1"/>
        <v>1269.1097035139501</v>
      </c>
      <c r="AE5">
        <f>'IDT-1'!C5</f>
        <v>-95.088999999999999</v>
      </c>
      <c r="AF5" s="24"/>
      <c r="AG5">
        <f t="shared" si="2"/>
        <v>1174.0207035139501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6.1357899999999992</v>
      </c>
      <c r="E6">
        <f>GT_NG!Q6</f>
        <v>7.6674493689462873</v>
      </c>
      <c r="F6">
        <f>GT_Spot!Q6</f>
        <v>0</v>
      </c>
      <c r="G6">
        <f>PPCL_NG!Q6</f>
        <v>24.09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811.56728346540478</v>
      </c>
      <c r="P6" s="36">
        <v>68.360000000000014</v>
      </c>
      <c r="Q6" s="36">
        <v>22.159999999999997</v>
      </c>
      <c r="R6" s="38">
        <v>0</v>
      </c>
      <c r="S6" s="38">
        <v>0</v>
      </c>
      <c r="T6" s="37">
        <f>SUMPRODUCT(LTA!J6:AN6,LTA!J$101:AN$101,LTA!J$104:AN$104)</f>
        <v>44.26</v>
      </c>
      <c r="U6" s="37">
        <f>SUMPRODUCT(LTA!J6:AN6,LTA!J$102:AN$102,LTA!J$104:AN$104)</f>
        <v>118.18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-170</v>
      </c>
      <c r="AA6" s="75">
        <f>STOA!I6</f>
        <v>318.44000000000005</v>
      </c>
      <c r="AB6" s="75">
        <f>-STOA!O6</f>
        <v>0</v>
      </c>
      <c r="AC6">
        <f t="shared" si="0"/>
        <v>14.024839751870458</v>
      </c>
      <c r="AD6">
        <f t="shared" si="1"/>
        <v>1235.4856830824806</v>
      </c>
      <c r="AE6">
        <f>'IDT-1'!C6</f>
        <v>-81.103999999999999</v>
      </c>
      <c r="AF6" s="24"/>
      <c r="AG6">
        <f t="shared" si="2"/>
        <v>1154.3816830824805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6.1357899999999992</v>
      </c>
      <c r="E7">
        <f>GT_NG!Q7</f>
        <v>7.6674493689462873</v>
      </c>
      <c r="F7">
        <f>GT_Spot!Q7</f>
        <v>0</v>
      </c>
      <c r="G7">
        <f>PPCL_NG!Q7</f>
        <v>24.09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811.96490988550363</v>
      </c>
      <c r="P7" s="36">
        <v>68.360000000000014</v>
      </c>
      <c r="Q7" s="36">
        <v>22.159999999999997</v>
      </c>
      <c r="R7" s="38">
        <v>0</v>
      </c>
      <c r="S7" s="38">
        <v>0</v>
      </c>
      <c r="T7" s="37">
        <f>SUMPRODUCT(LTA!J7:AN7,LTA!J$101:AN$101,LTA!J$104:AN$104)</f>
        <v>44.01</v>
      </c>
      <c r="U7" s="37">
        <f>SUMPRODUCT(LTA!J7:AN7,LTA!J$102:AN$102,LTA!J$104:AN$104)</f>
        <v>118.21000000000001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-160</v>
      </c>
      <c r="AA7" s="75">
        <f>STOA!I7</f>
        <v>318.44000000000005</v>
      </c>
      <c r="AB7" s="75">
        <f>-STOA!O7</f>
        <v>-50</v>
      </c>
      <c r="AC7">
        <f t="shared" si="0"/>
        <v>14.381527965255142</v>
      </c>
      <c r="AD7">
        <f t="shared" si="1"/>
        <v>1195.3066212891947</v>
      </c>
      <c r="AE7">
        <f>'IDT-1'!C7</f>
        <v>-61.908000000000001</v>
      </c>
      <c r="AF7" s="24"/>
      <c r="AG7">
        <f t="shared" si="2"/>
        <v>1133.3986212891948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6.1357899999999992</v>
      </c>
      <c r="E8">
        <f>GT_NG!Q8</f>
        <v>7.6674493689462873</v>
      </c>
      <c r="F8">
        <f>GT_Spot!Q8</f>
        <v>0</v>
      </c>
      <c r="G8">
        <f>PPCL_NG!Q8</f>
        <v>24.09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818.94954405038834</v>
      </c>
      <c r="P8" s="36">
        <v>68.360000000000014</v>
      </c>
      <c r="Q8" s="36">
        <v>22.159999999999997</v>
      </c>
      <c r="R8" s="38">
        <v>0</v>
      </c>
      <c r="S8" s="38">
        <v>0</v>
      </c>
      <c r="T8" s="37">
        <f>SUMPRODUCT(LTA!J8:AN8,LTA!J$101:AN$101,LTA!J$104:AN$104)</f>
        <v>43.97</v>
      </c>
      <c r="U8" s="37">
        <f>SUMPRODUCT(LTA!J8:AN8,LTA!J$102:AN$102,LTA!J$104:AN$104)</f>
        <v>118.24000000000001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-200</v>
      </c>
      <c r="AA8" s="75">
        <f>STOA!I8</f>
        <v>318.44000000000005</v>
      </c>
      <c r="AB8" s="75">
        <f>-STOA!O8</f>
        <v>-50</v>
      </c>
      <c r="AC8">
        <f t="shared" si="0"/>
        <v>14.79802984679394</v>
      </c>
      <c r="AD8">
        <f t="shared" si="1"/>
        <v>1161.8647535725406</v>
      </c>
      <c r="AE8">
        <f>'IDT-1'!C8</f>
        <v>-42.128999999999998</v>
      </c>
      <c r="AF8" s="24"/>
      <c r="AG8">
        <f t="shared" si="2"/>
        <v>1119.7357535725407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6.1357899999999992</v>
      </c>
      <c r="E9">
        <f>GT_NG!Q9</f>
        <v>8.2312321734170002</v>
      </c>
      <c r="F9">
        <f>GT_Spot!Q9</f>
        <v>0</v>
      </c>
      <c r="G9">
        <f>PPCL_NG!Q9</f>
        <v>24.09</v>
      </c>
      <c r="H9">
        <f>PPCL_Spot!Q9</f>
        <v>0</v>
      </c>
      <c r="I9">
        <f>Bawana_NG!Q9</f>
        <v>-1.6200000000000003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819.13199623548462</v>
      </c>
      <c r="P9" s="36">
        <v>68.360000000000014</v>
      </c>
      <c r="Q9" s="36">
        <v>22.159999999999997</v>
      </c>
      <c r="R9" s="38">
        <v>0</v>
      </c>
      <c r="S9" s="38">
        <v>0</v>
      </c>
      <c r="T9" s="37">
        <f>SUMPRODUCT(LTA!J9:AN9,LTA!J$101:AN$101,LTA!J$104:AN$104)</f>
        <v>44.18</v>
      </c>
      <c r="U9" s="37">
        <f>SUMPRODUCT(LTA!J9:AN9,LTA!J$102:AN$102,LTA!J$104:AN$104)</f>
        <v>118.27000000000001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-230</v>
      </c>
      <c r="AA9" s="75">
        <f>STOA!I9</f>
        <v>318.44000000000005</v>
      </c>
      <c r="AB9" s="75">
        <f>-STOA!O9</f>
        <v>-50</v>
      </c>
      <c r="AC9">
        <f t="shared" si="0"/>
        <v>15.075449634798982</v>
      </c>
      <c r="AD9">
        <f t="shared" si="1"/>
        <v>1132.3035687741026</v>
      </c>
      <c r="AE9">
        <f>'IDT-1'!C9</f>
        <v>-24.87</v>
      </c>
      <c r="AF9" s="24"/>
      <c r="AG9">
        <f t="shared" si="2"/>
        <v>1107.4335687741027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6.1357899999999992</v>
      </c>
      <c r="E10">
        <f>GT_NG!Q10</f>
        <v>8.2312321734170002</v>
      </c>
      <c r="F10">
        <f>GT_Spot!Q10</f>
        <v>0</v>
      </c>
      <c r="G10">
        <f>PPCL_NG!Q10</f>
        <v>24.09</v>
      </c>
      <c r="H10">
        <f>PPCL_Spot!Q10</f>
        <v>0</v>
      </c>
      <c r="I10">
        <f>Bawana_NG!Q10</f>
        <v>-1.6200000000000003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819.13199623548462</v>
      </c>
      <c r="P10" s="36">
        <v>68.360000000000014</v>
      </c>
      <c r="Q10" s="36">
        <v>22.159999999999997</v>
      </c>
      <c r="R10" s="38">
        <v>0</v>
      </c>
      <c r="S10" s="38">
        <v>0</v>
      </c>
      <c r="T10" s="37">
        <f>SUMPRODUCT(LTA!J10:AN10,LTA!J$101:AN$101,LTA!J$104:AN$104)</f>
        <v>45.21</v>
      </c>
      <c r="U10" s="37">
        <f>SUMPRODUCT(LTA!J10:AN10,LTA!J$102:AN$102,LTA!J$104:AN$104)</f>
        <v>118.33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-260</v>
      </c>
      <c r="AA10" s="75">
        <f>STOA!I10</f>
        <v>318.44000000000005</v>
      </c>
      <c r="AB10" s="75">
        <f>-STOA!O10</f>
        <v>-50</v>
      </c>
      <c r="AC10">
        <f t="shared" si="0"/>
        <v>15.35138546046484</v>
      </c>
      <c r="AD10">
        <f t="shared" si="1"/>
        <v>1103.1176329484369</v>
      </c>
      <c r="AE10">
        <f>'IDT-1'!C10</f>
        <v>-6.57</v>
      </c>
      <c r="AF10" s="24"/>
      <c r="AG10">
        <f t="shared" si="2"/>
        <v>1096.547632948437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6.1357899999999992</v>
      </c>
      <c r="E11">
        <f>GT_NG!Q11</f>
        <v>8.0216771249286936</v>
      </c>
      <c r="F11">
        <f>GT_Spot!Q11</f>
        <v>0</v>
      </c>
      <c r="G11">
        <f>PPCL_NG!Q11</f>
        <v>25.07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814.13451220749334</v>
      </c>
      <c r="P11" s="36">
        <v>68.360000000000014</v>
      </c>
      <c r="Q11" s="36">
        <v>22.159999999999997</v>
      </c>
      <c r="R11" s="38">
        <v>0</v>
      </c>
      <c r="S11" s="38">
        <v>0</v>
      </c>
      <c r="T11" s="37">
        <f>SUMPRODUCT(LTA!J11:AN11,LTA!J$101:AN$101,LTA!J$104:AN$104)</f>
        <v>42.19</v>
      </c>
      <c r="U11" s="37">
        <f>SUMPRODUCT(LTA!J11:AN11,LTA!J$102:AN$102,LTA!J$104:AN$104)</f>
        <v>118.03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-235</v>
      </c>
      <c r="AA11" s="75">
        <f>STOA!I11</f>
        <v>318.44000000000005</v>
      </c>
      <c r="AB11" s="75">
        <f>-STOA!O11</f>
        <v>0</v>
      </c>
      <c r="AC11">
        <f t="shared" si="0"/>
        <v>15.726480798270591</v>
      </c>
      <c r="AD11">
        <f t="shared" si="1"/>
        <v>1045.4654985341515</v>
      </c>
      <c r="AE11">
        <f>'IDT-1'!C11</f>
        <v>0</v>
      </c>
      <c r="AF11" s="24"/>
      <c r="AG11">
        <f t="shared" si="2"/>
        <v>1045.4654985341515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-125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6.1357899999999992</v>
      </c>
      <c r="E12">
        <f>GT_NG!Q12</f>
        <v>8.3610756861657887</v>
      </c>
      <c r="F12">
        <f>GT_Spot!Q12</f>
        <v>0</v>
      </c>
      <c r="G12">
        <f>PPCL_NG!Q12</f>
        <v>25.07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813.99527936627726</v>
      </c>
      <c r="P12" s="36">
        <v>68.360000000000014</v>
      </c>
      <c r="Q12" s="36">
        <v>22.159999999999997</v>
      </c>
      <c r="R12" s="38">
        <v>0</v>
      </c>
      <c r="S12" s="38">
        <v>0</v>
      </c>
      <c r="T12" s="37">
        <f>SUMPRODUCT(LTA!J12:AN12,LTA!J$101:AN$101,LTA!J$104:AN$104)</f>
        <v>42.82</v>
      </c>
      <c r="U12" s="37">
        <f>SUMPRODUCT(LTA!J12:AN12,LTA!J$102:AN$102,LTA!J$104:AN$104)</f>
        <v>117.97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-244.99</v>
      </c>
      <c r="AA12" s="75">
        <f>STOA!I12</f>
        <v>318.44000000000005</v>
      </c>
      <c r="AB12" s="75">
        <f>-STOA!O12</f>
        <v>0</v>
      </c>
      <c r="AC12">
        <f t="shared" si="0"/>
        <v>15.821950750553508</v>
      </c>
      <c r="AD12">
        <f t="shared" si="1"/>
        <v>1036.1501943018895</v>
      </c>
      <c r="AE12">
        <f>'IDT-1'!C12</f>
        <v>0</v>
      </c>
      <c r="AF12" s="24"/>
      <c r="AG12">
        <f t="shared" si="2"/>
        <v>1036.1501943018895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-125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6.1357899999999992</v>
      </c>
      <c r="E13">
        <f>GT_NG!Q13</f>
        <v>8.3610756861657887</v>
      </c>
      <c r="F13">
        <f>GT_Spot!Q13</f>
        <v>0</v>
      </c>
      <c r="G13">
        <f>PPCL_NG!Q13</f>
        <v>25.07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813.6799738584134</v>
      </c>
      <c r="P13" s="36">
        <v>68.360000000000014</v>
      </c>
      <c r="Q13" s="36">
        <v>22.159999999999997</v>
      </c>
      <c r="R13" s="38">
        <v>0</v>
      </c>
      <c r="S13" s="38">
        <v>0</v>
      </c>
      <c r="T13" s="37">
        <f>SUMPRODUCT(LTA!J13:AN13,LTA!J$101:AN$101,LTA!J$104:AN$104)</f>
        <v>42.82</v>
      </c>
      <c r="U13" s="37">
        <f>SUMPRODUCT(LTA!J13:AN13,LTA!J$102:AN$102,LTA!J$104:AN$104)</f>
        <v>118.03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-255</v>
      </c>
      <c r="AA13" s="75">
        <f>STOA!I13</f>
        <v>318.44000000000005</v>
      </c>
      <c r="AB13" s="75">
        <f>-STOA!O13</f>
        <v>0</v>
      </c>
      <c r="AC13">
        <f t="shared" si="0"/>
        <v>16.245942964424906</v>
      </c>
      <c r="AD13">
        <f t="shared" si="1"/>
        <v>987.46089658015433</v>
      </c>
      <c r="AE13">
        <f>'IDT-1'!C13</f>
        <v>0</v>
      </c>
      <c r="AF13" s="24"/>
      <c r="AG13">
        <f t="shared" si="2"/>
        <v>987.46089658015433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-163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6.1357899999999992</v>
      </c>
      <c r="E14">
        <f>GT_NG!Q14</f>
        <v>8.3610756861657887</v>
      </c>
      <c r="F14">
        <f>GT_Spot!Q14</f>
        <v>0</v>
      </c>
      <c r="G14">
        <f>PPCL_NG!Q14</f>
        <v>25.07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809.229031845088</v>
      </c>
      <c r="P14" s="36">
        <v>68.360000000000014</v>
      </c>
      <c r="Q14" s="36">
        <v>22.159999999999997</v>
      </c>
      <c r="R14" s="38">
        <v>0</v>
      </c>
      <c r="S14" s="38">
        <v>0</v>
      </c>
      <c r="T14" s="37">
        <f>SUMPRODUCT(LTA!J14:AN14,LTA!J$101:AN$101,LTA!J$104:AN$104)</f>
        <v>43.18</v>
      </c>
      <c r="U14" s="37">
        <f>SUMPRODUCT(LTA!J14:AN14,LTA!J$102:AN$102,LTA!J$104:AN$104)</f>
        <v>118.25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-280</v>
      </c>
      <c r="AA14" s="75">
        <f>STOA!I14</f>
        <v>318.44000000000005</v>
      </c>
      <c r="AB14" s="75">
        <f>-STOA!O14</f>
        <v>0</v>
      </c>
      <c r="AC14">
        <f t="shared" si="0"/>
        <v>16.318416204973985</v>
      </c>
      <c r="AD14">
        <f t="shared" si="1"/>
        <v>971.51748132627972</v>
      </c>
      <c r="AE14">
        <f>'IDT-1'!C14</f>
        <v>0</v>
      </c>
      <c r="AF14" s="24"/>
      <c r="AG14">
        <f t="shared" si="2"/>
        <v>971.51748132627972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6.1357899999999992</v>
      </c>
      <c r="E15">
        <f>GT_NG!Q15</f>
        <v>8.3610756861657887</v>
      </c>
      <c r="F15">
        <f>GT_Spot!Q15</f>
        <v>0</v>
      </c>
      <c r="G15">
        <f>PPCL_NG!Q15</f>
        <v>25.07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784.11540961642095</v>
      </c>
      <c r="P15" s="36">
        <v>68.360000000000014</v>
      </c>
      <c r="Q15" s="36">
        <v>22.159999999999997</v>
      </c>
      <c r="R15" s="38">
        <v>0</v>
      </c>
      <c r="S15" s="38">
        <v>0</v>
      </c>
      <c r="T15" s="37">
        <f>SUMPRODUCT(LTA!J15:AN15,LTA!J$101:AN$101,LTA!J$104:AN$104)</f>
        <v>43.06</v>
      </c>
      <c r="U15" s="37">
        <f>SUMPRODUCT(LTA!J15:AN15,LTA!J$102:AN$102,LTA!J$104:AN$104)</f>
        <v>118.22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-260</v>
      </c>
      <c r="AA15" s="75">
        <f>STOA!I15</f>
        <v>281.95000000000005</v>
      </c>
      <c r="AB15" s="75">
        <f>-STOA!O15</f>
        <v>-100</v>
      </c>
      <c r="AC15">
        <f t="shared" si="0"/>
        <v>15.493987402808044</v>
      </c>
      <c r="AD15">
        <f t="shared" si="1"/>
        <v>1019.2782878997789</v>
      </c>
      <c r="AE15">
        <f>'IDT-1'!C15</f>
        <v>0</v>
      </c>
      <c r="AF15" s="24"/>
      <c r="AG15">
        <f t="shared" si="2"/>
        <v>1019.2782878997789</v>
      </c>
      <c r="AI15" s="34">
        <f>PXIL!I15</f>
        <v>0</v>
      </c>
      <c r="AJ15" s="34">
        <f>PXIL!O15</f>
        <v>0</v>
      </c>
      <c r="AK15" s="34">
        <f>RTM_IEX!I15</f>
        <v>38.69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6.1357899999999992</v>
      </c>
      <c r="E16">
        <f>GT_NG!Q16</f>
        <v>8.3610756861657887</v>
      </c>
      <c r="F16">
        <f>GT_Spot!Q16</f>
        <v>0</v>
      </c>
      <c r="G16">
        <f>PPCL_NG!Q16</f>
        <v>25.07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760.1018889897714</v>
      </c>
      <c r="P16" s="36">
        <v>68.360000000000014</v>
      </c>
      <c r="Q16" s="36">
        <v>22.159999999999997</v>
      </c>
      <c r="R16" s="38">
        <v>0</v>
      </c>
      <c r="S16" s="38">
        <v>0</v>
      </c>
      <c r="T16" s="37">
        <f>SUMPRODUCT(LTA!J16:AN16,LTA!J$101:AN$101,LTA!J$104:AN$104)</f>
        <v>55.22</v>
      </c>
      <c r="U16" s="37">
        <f>SUMPRODUCT(LTA!J16:AN16,LTA!J$102:AN$102,LTA!J$104:AN$104)</f>
        <v>122.99000000000001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-280</v>
      </c>
      <c r="AA16" s="75">
        <f>STOA!I16</f>
        <v>281.95000000000005</v>
      </c>
      <c r="AB16" s="75">
        <f>-STOA!O16</f>
        <v>-100</v>
      </c>
      <c r="AC16">
        <f t="shared" si="0"/>
        <v>15.609214971737433</v>
      </c>
      <c r="AD16">
        <f t="shared" si="1"/>
        <v>992.07953970419999</v>
      </c>
      <c r="AE16">
        <f>'IDT-1'!C16</f>
        <v>0</v>
      </c>
      <c r="AF16" s="24"/>
      <c r="AG16">
        <f t="shared" si="2"/>
        <v>992.07953970419999</v>
      </c>
      <c r="AI16" s="34">
        <f>PXIL!I16</f>
        <v>0</v>
      </c>
      <c r="AJ16" s="34">
        <f>PXIL!O16</f>
        <v>0</v>
      </c>
      <c r="AK16" s="34">
        <f>RTM_IEX!I16</f>
        <v>38.69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6.1357899999999992</v>
      </c>
      <c r="E17">
        <f>GT_NG!Q17</f>
        <v>8.3610756861657887</v>
      </c>
      <c r="F17">
        <f>GT_Spot!Q17</f>
        <v>0</v>
      </c>
      <c r="G17">
        <f>PPCL_NG!Q17</f>
        <v>25.07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745.06135255214531</v>
      </c>
      <c r="P17" s="36">
        <v>68.360000000000014</v>
      </c>
      <c r="Q17" s="36">
        <v>22.159999999999997</v>
      </c>
      <c r="R17" s="38">
        <v>0</v>
      </c>
      <c r="S17" s="38">
        <v>0</v>
      </c>
      <c r="T17" s="37">
        <f>SUMPRODUCT(LTA!J17:AN17,LTA!J$101:AN$101,LTA!J$104:AN$104)</f>
        <v>54.88</v>
      </c>
      <c r="U17" s="37">
        <f>SUMPRODUCT(LTA!J17:AN17,LTA!J$102:AN$102,LTA!J$104:AN$104)</f>
        <v>122.93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-290</v>
      </c>
      <c r="AA17" s="75">
        <f>STOA!I17</f>
        <v>281.95000000000005</v>
      </c>
      <c r="AB17" s="75">
        <f>-STOA!O17</f>
        <v>-100</v>
      </c>
      <c r="AC17">
        <f t="shared" si="0"/>
        <v>15.562119526308278</v>
      </c>
      <c r="AD17">
        <f t="shared" si="1"/>
        <v>966.68609871200294</v>
      </c>
      <c r="AE17">
        <f>'IDT-1'!C17</f>
        <v>0</v>
      </c>
      <c r="AF17" s="24"/>
      <c r="AG17">
        <f t="shared" si="2"/>
        <v>966.68609871200294</v>
      </c>
      <c r="AI17" s="34">
        <f>PXIL!I17</f>
        <v>0</v>
      </c>
      <c r="AJ17" s="34">
        <f>PXIL!O17</f>
        <v>0</v>
      </c>
      <c r="AK17" s="34">
        <f>RTM_IEX!I17</f>
        <v>38.69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6.1357899999999992</v>
      </c>
      <c r="E18">
        <f>GT_NG!Q18</f>
        <v>8.3610756861657887</v>
      </c>
      <c r="F18">
        <f>GT_Spot!Q18</f>
        <v>0</v>
      </c>
      <c r="G18">
        <f>PPCL_NG!Q18</f>
        <v>25.07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729.06759186751151</v>
      </c>
      <c r="P18" s="36">
        <v>68.360000000000014</v>
      </c>
      <c r="Q18" s="36">
        <v>22.159999999999997</v>
      </c>
      <c r="R18" s="38">
        <v>0</v>
      </c>
      <c r="S18" s="38">
        <v>0</v>
      </c>
      <c r="T18" s="37">
        <f>SUMPRODUCT(LTA!J18:AN18,LTA!J$101:AN$101,LTA!J$104:AN$104)</f>
        <v>53.77</v>
      </c>
      <c r="U18" s="37">
        <f>SUMPRODUCT(LTA!J18:AN18,LTA!J$102:AN$102,LTA!J$104:AN$104)</f>
        <v>122.73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-305</v>
      </c>
      <c r="AA18" s="75">
        <f>STOA!I18</f>
        <v>281.95000000000005</v>
      </c>
      <c r="AB18" s="75">
        <f>-STOA!O18</f>
        <v>-100</v>
      </c>
      <c r="AC18">
        <f t="shared" si="0"/>
        <v>15.45783434511643</v>
      </c>
      <c r="AD18">
        <f t="shared" si="1"/>
        <v>924.80662320856072</v>
      </c>
      <c r="AE18">
        <f>'IDT-1'!C18</f>
        <v>0</v>
      </c>
      <c r="AF18" s="24"/>
      <c r="AG18">
        <f t="shared" si="2"/>
        <v>924.80662320856072</v>
      </c>
      <c r="AI18" s="34">
        <f>PXIL!I18</f>
        <v>0</v>
      </c>
      <c r="AJ18" s="34">
        <f>PXIL!O18</f>
        <v>0</v>
      </c>
      <c r="AK18" s="34">
        <f>RTM_IEX!I18</f>
        <v>29.01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6.1357899999999992</v>
      </c>
      <c r="E19">
        <f>GT_NG!Q19</f>
        <v>8.3610756861657887</v>
      </c>
      <c r="F19">
        <f>GT_Spot!Q19</f>
        <v>0</v>
      </c>
      <c r="G19">
        <f>PPCL_NG!Q19</f>
        <v>25.07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725.27238497587211</v>
      </c>
      <c r="P19" s="36">
        <v>68.36</v>
      </c>
      <c r="Q19" s="36">
        <v>22.159999999999997</v>
      </c>
      <c r="R19" s="38">
        <v>0</v>
      </c>
      <c r="S19" s="38">
        <v>0</v>
      </c>
      <c r="T19" s="37">
        <f>SUMPRODUCT(LTA!J19:AN19,LTA!J$101:AN$101,LTA!J$104:AN$104)</f>
        <v>53.22</v>
      </c>
      <c r="U19" s="37">
        <f>SUMPRODUCT(LTA!J19:AN19,LTA!J$102:AN$102,LTA!J$104:AN$104)</f>
        <v>122.58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-315</v>
      </c>
      <c r="AA19" s="75">
        <f>STOA!I19</f>
        <v>281.95000000000005</v>
      </c>
      <c r="AB19" s="75">
        <f>-STOA!O19</f>
        <v>-100</v>
      </c>
      <c r="AC19">
        <f t="shared" si="0"/>
        <v>15.575169799691956</v>
      </c>
      <c r="AD19">
        <f t="shared" si="1"/>
        <v>917.93408086234592</v>
      </c>
      <c r="AE19">
        <f>'IDT-1'!C19</f>
        <v>0</v>
      </c>
      <c r="AF19" s="24"/>
      <c r="AG19">
        <f t="shared" si="2"/>
        <v>917.93408086234592</v>
      </c>
      <c r="AI19" s="34">
        <f>PXIL!I19</f>
        <v>0</v>
      </c>
      <c r="AJ19" s="34">
        <f>PXIL!O19</f>
        <v>0</v>
      </c>
      <c r="AK19" s="34">
        <f>RTM_IEX!I19</f>
        <v>36.75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6.1357899999999992</v>
      </c>
      <c r="E20">
        <f>GT_NG!Q20</f>
        <v>8.3610756861657887</v>
      </c>
      <c r="F20">
        <f>GT_Spot!Q20</f>
        <v>0</v>
      </c>
      <c r="G20">
        <f>PPCL_NG!Q20</f>
        <v>25.07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725.27238497587211</v>
      </c>
      <c r="P20" s="36">
        <v>68.363392050811285</v>
      </c>
      <c r="Q20" s="36">
        <v>22.159999999999997</v>
      </c>
      <c r="R20" s="38">
        <v>0</v>
      </c>
      <c r="S20" s="38">
        <v>0</v>
      </c>
      <c r="T20" s="37">
        <f>SUMPRODUCT(LTA!J20:AN20,LTA!J$101:AN$101,LTA!J$104:AN$104)</f>
        <v>52.88</v>
      </c>
      <c r="U20" s="37">
        <f>SUMPRODUCT(LTA!J20:AN20,LTA!J$102:AN$102,LTA!J$104:AN$104)</f>
        <v>122.67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-320</v>
      </c>
      <c r="AA20" s="75">
        <f>STOA!I20</f>
        <v>281.95000000000005</v>
      </c>
      <c r="AB20" s="75">
        <f>-STOA!O20</f>
        <v>-100</v>
      </c>
      <c r="AC20">
        <f t="shared" si="0"/>
        <v>15.591870287350071</v>
      </c>
      <c r="AD20">
        <f t="shared" si="1"/>
        <v>909.7707724254991</v>
      </c>
      <c r="AE20">
        <f>'IDT-1'!C20</f>
        <v>0</v>
      </c>
      <c r="AF20" s="24"/>
      <c r="AG20">
        <f t="shared" si="2"/>
        <v>909.7707724254991</v>
      </c>
      <c r="AI20" s="34">
        <f>PXIL!I20</f>
        <v>0</v>
      </c>
      <c r="AJ20" s="34">
        <f>PXIL!O20</f>
        <v>0</v>
      </c>
      <c r="AK20" s="34">
        <f>RTM_IEX!I20</f>
        <v>33.85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6.1357899999999992</v>
      </c>
      <c r="E21">
        <f>GT_NG!Q21</f>
        <v>8.3610756861657887</v>
      </c>
      <c r="F21">
        <f>GT_Spot!Q21</f>
        <v>0</v>
      </c>
      <c r="G21">
        <f>PPCL_NG!Q21</f>
        <v>25.07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745.00442543362624</v>
      </c>
      <c r="P21" s="36">
        <v>68.363392050811285</v>
      </c>
      <c r="Q21" s="36">
        <v>22.159999999999997</v>
      </c>
      <c r="R21" s="38">
        <v>0</v>
      </c>
      <c r="S21" s="38">
        <v>0</v>
      </c>
      <c r="T21" s="37">
        <f>SUMPRODUCT(LTA!J21:AN21,LTA!J$101:AN$101,LTA!J$104:AN$104)</f>
        <v>52.6</v>
      </c>
      <c r="U21" s="37">
        <f>SUMPRODUCT(LTA!J21:AN21,LTA!J$102:AN$102,LTA!J$104:AN$104)</f>
        <v>122.49000000000001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-325</v>
      </c>
      <c r="AA21" s="75">
        <f>STOA!I21</f>
        <v>281.95000000000005</v>
      </c>
      <c r="AB21" s="75">
        <f>-STOA!O21</f>
        <v>-100</v>
      </c>
      <c r="AC21">
        <f t="shared" si="0"/>
        <v>16.315884485509059</v>
      </c>
      <c r="AD21">
        <f t="shared" si="1"/>
        <v>798.46879868509427</v>
      </c>
      <c r="AE21">
        <f>'IDT-1'!C21</f>
        <v>0</v>
      </c>
      <c r="AF21" s="24"/>
      <c r="AG21">
        <f t="shared" si="2"/>
        <v>798.46879868509427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-91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6.1357899999999992</v>
      </c>
      <c r="E22">
        <f>GT_NG!Q22</f>
        <v>8.3610756861657887</v>
      </c>
      <c r="F22">
        <f>GT_Spot!Q22</f>
        <v>0</v>
      </c>
      <c r="G22">
        <f>PPCL_NG!Q22</f>
        <v>25.07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745.78616454330222</v>
      </c>
      <c r="P22" s="36">
        <v>68.363392050811285</v>
      </c>
      <c r="Q22" s="36">
        <v>22.159999999999997</v>
      </c>
      <c r="R22" s="38">
        <v>0</v>
      </c>
      <c r="S22" s="38">
        <v>0</v>
      </c>
      <c r="T22" s="37">
        <f>SUMPRODUCT(LTA!J22:AN22,LTA!J$101:AN$101,LTA!J$104:AN$104)</f>
        <v>51.37</v>
      </c>
      <c r="U22" s="37">
        <f>SUMPRODUCT(LTA!J22:AN22,LTA!J$102:AN$102,LTA!J$104:AN$104)</f>
        <v>126.16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-340</v>
      </c>
      <c r="AA22" s="75">
        <f>STOA!I22</f>
        <v>281.95000000000005</v>
      </c>
      <c r="AB22" s="75">
        <f>-STOA!O22</f>
        <v>-100</v>
      </c>
      <c r="AC22">
        <f t="shared" si="0"/>
        <v>16.379748299762987</v>
      </c>
      <c r="AD22">
        <f t="shared" si="1"/>
        <v>797.62667398051633</v>
      </c>
      <c r="AE22">
        <f>'IDT-1'!C22</f>
        <v>0</v>
      </c>
      <c r="AF22" s="24"/>
      <c r="AG22">
        <f t="shared" si="2"/>
        <v>797.62667398051633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6.1357899999999992</v>
      </c>
      <c r="E23">
        <f>GT_NG!Q23</f>
        <v>8.3610756861657887</v>
      </c>
      <c r="F23">
        <f>GT_Spot!Q23</f>
        <v>0</v>
      </c>
      <c r="G23">
        <f>PPCL_NG!Q23</f>
        <v>25.07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749.60111344079905</v>
      </c>
      <c r="P23" s="36">
        <v>68.363392050811285</v>
      </c>
      <c r="Q23" s="36">
        <v>22.159999999999997</v>
      </c>
      <c r="R23" s="38">
        <v>0</v>
      </c>
      <c r="S23" s="38">
        <v>0</v>
      </c>
      <c r="T23" s="37">
        <f>SUMPRODUCT(LTA!J23:AN23,LTA!J$101:AN$101,LTA!J$104:AN$104)</f>
        <v>58.51</v>
      </c>
      <c r="U23" s="37">
        <f>SUMPRODUCT(LTA!J23:AN23,LTA!J$102:AN$102,LTA!J$104:AN$104)</f>
        <v>125.94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-260</v>
      </c>
      <c r="AA23" s="75">
        <f>STOA!I23</f>
        <v>183.3</v>
      </c>
      <c r="AB23" s="75">
        <f>-STOA!O23</f>
        <v>-100</v>
      </c>
      <c r="AC23">
        <f t="shared" si="0"/>
        <v>14.878089393240945</v>
      </c>
      <c r="AD23">
        <f t="shared" si="1"/>
        <v>793.21328178453496</v>
      </c>
      <c r="AE23">
        <f>'IDT-1'!C23</f>
        <v>0</v>
      </c>
      <c r="AF23" s="24"/>
      <c r="AG23">
        <f t="shared" si="2"/>
        <v>793.21328178453496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-78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6.1357899999999992</v>
      </c>
      <c r="E24">
        <f>GT_NG!Q24</f>
        <v>8.3610756861657887</v>
      </c>
      <c r="F24">
        <f>GT_Spot!Q24</f>
        <v>0</v>
      </c>
      <c r="G24">
        <f>PPCL_NG!Q24</f>
        <v>25.07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767.76453703820005</v>
      </c>
      <c r="P24" s="36">
        <v>68.363392050811285</v>
      </c>
      <c r="Q24" s="36">
        <v>22.159999999999997</v>
      </c>
      <c r="R24" s="38">
        <v>0</v>
      </c>
      <c r="S24" s="38">
        <v>0</v>
      </c>
      <c r="T24" s="37">
        <f>SUMPRODUCT(LTA!J24:AN24,LTA!J$101:AN$101,LTA!J$104:AN$104)</f>
        <v>59.85</v>
      </c>
      <c r="U24" s="37">
        <f>SUMPRODUCT(LTA!J24:AN24,LTA!J$102:AN$102,LTA!J$104:AN$104)</f>
        <v>126.13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-275</v>
      </c>
      <c r="AA24" s="75">
        <f>STOA!I24</f>
        <v>183.3</v>
      </c>
      <c r="AB24" s="75">
        <f>-STOA!O24</f>
        <v>-100</v>
      </c>
      <c r="AC24">
        <f t="shared" si="0"/>
        <v>15.220075943819783</v>
      </c>
      <c r="AD24">
        <f t="shared" si="1"/>
        <v>793.56471883135725</v>
      </c>
      <c r="AE24">
        <f>'IDT-1'!C24</f>
        <v>0</v>
      </c>
      <c r="AF24" s="24"/>
      <c r="AG24">
        <f t="shared" si="2"/>
        <v>793.56471883135725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-82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6.2057799999999999</v>
      </c>
      <c r="E25">
        <f>GT_NG!Q25</f>
        <v>8.3610756861657887</v>
      </c>
      <c r="F25">
        <f>GT_Spot!Q25</f>
        <v>0</v>
      </c>
      <c r="G25">
        <f>PPCL_NG!Q25</f>
        <v>25.07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769.23771506774824</v>
      </c>
      <c r="P25" s="36">
        <v>68.363392050811285</v>
      </c>
      <c r="Q25" s="36">
        <v>22.159999999999997</v>
      </c>
      <c r="R25" s="38">
        <v>0</v>
      </c>
      <c r="S25" s="38">
        <v>0</v>
      </c>
      <c r="T25" s="37">
        <f>SUMPRODUCT(LTA!J25:AN25,LTA!J$101:AN$101,LTA!J$104:AN$104)</f>
        <v>60.67</v>
      </c>
      <c r="U25" s="37">
        <f>SUMPRODUCT(LTA!J25:AN25,LTA!J$102:AN$102,LTA!J$104:AN$104)</f>
        <v>134.06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-280</v>
      </c>
      <c r="AA25" s="75">
        <f>STOA!I25</f>
        <v>183.3</v>
      </c>
      <c r="AB25" s="75">
        <f>-STOA!O25</f>
        <v>-100</v>
      </c>
      <c r="AC25">
        <f t="shared" si="0"/>
        <v>15.275143312391027</v>
      </c>
      <c r="AD25">
        <f t="shared" si="1"/>
        <v>807.80281949233427</v>
      </c>
      <c r="AE25">
        <f>'IDT-1'!C25</f>
        <v>0</v>
      </c>
      <c r="AF25" s="24"/>
      <c r="AG25">
        <f t="shared" si="2"/>
        <v>807.80281949233427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-73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6.2057799999999999</v>
      </c>
      <c r="E26">
        <f>GT_NG!Q26</f>
        <v>8.3610756861657887</v>
      </c>
      <c r="F26">
        <f>GT_Spot!Q26</f>
        <v>0</v>
      </c>
      <c r="G26">
        <f>PPCL_NG!Q26</f>
        <v>25.07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769.23771506774824</v>
      </c>
      <c r="P26" s="36">
        <v>68.363392050811285</v>
      </c>
      <c r="Q26" s="36">
        <v>22.159999999999997</v>
      </c>
      <c r="R26" s="38">
        <v>0</v>
      </c>
      <c r="S26" s="38">
        <v>0</v>
      </c>
      <c r="T26" s="37">
        <f>SUMPRODUCT(LTA!J26:AN26,LTA!J$101:AN$101,LTA!J$104:AN$104)</f>
        <v>63.64</v>
      </c>
      <c r="U26" s="37">
        <f>SUMPRODUCT(LTA!J26:AN26,LTA!J$102:AN$102,LTA!J$104:AN$104)</f>
        <v>134.34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-310</v>
      </c>
      <c r="AA26" s="75">
        <f>STOA!I26</f>
        <v>183.3</v>
      </c>
      <c r="AB26" s="75">
        <f>-STOA!O26</f>
        <v>-100</v>
      </c>
      <c r="AC26">
        <f t="shared" si="0"/>
        <v>15.525696500445909</v>
      </c>
      <c r="AD26">
        <f t="shared" si="1"/>
        <v>785.80226630427944</v>
      </c>
      <c r="AE26">
        <f>'IDT-1'!C26</f>
        <v>0</v>
      </c>
      <c r="AF26" s="24"/>
      <c r="AG26">
        <f t="shared" si="2"/>
        <v>785.80226630427944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-68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6.2057799999999999</v>
      </c>
      <c r="E27">
        <f>GT_NG!Q27</f>
        <v>8.3610756861657887</v>
      </c>
      <c r="F27">
        <f>GT_Spot!Q27</f>
        <v>0</v>
      </c>
      <c r="G27">
        <f>PPCL_NG!Q27</f>
        <v>25.07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747.72541902120099</v>
      </c>
      <c r="P27" s="36">
        <v>68.363392050811285</v>
      </c>
      <c r="Q27" s="36">
        <v>22.159999999999997</v>
      </c>
      <c r="R27" s="38">
        <v>13.77</v>
      </c>
      <c r="S27" s="38">
        <v>0</v>
      </c>
      <c r="T27" s="37">
        <f>SUMPRODUCT(LTA!J27:AN27,LTA!J$101:AN$101,LTA!J$104:AN$104)</f>
        <v>67.69</v>
      </c>
      <c r="U27" s="37">
        <f>SUMPRODUCT(LTA!J27:AN27,LTA!J$102:AN$102,LTA!J$104:AN$104)</f>
        <v>134.35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-163</v>
      </c>
      <c r="AA27" s="75">
        <f>STOA!I27</f>
        <v>155.44</v>
      </c>
      <c r="AB27" s="75">
        <f>-STOA!O27</f>
        <v>-100</v>
      </c>
      <c r="AC27">
        <f t="shared" si="0"/>
        <v>14.369189670538955</v>
      </c>
      <c r="AD27">
        <f t="shared" si="1"/>
        <v>854.41647708763901</v>
      </c>
      <c r="AE27">
        <f>'IDT-1'!C27</f>
        <v>0</v>
      </c>
      <c r="AF27" s="24"/>
      <c r="AG27">
        <f t="shared" si="2"/>
        <v>854.41647708763901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-116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6.2057799999999999</v>
      </c>
      <c r="E28">
        <f>GT_NG!Q28</f>
        <v>8.3610756861657887</v>
      </c>
      <c r="F28">
        <f>GT_Spot!Q28</f>
        <v>0</v>
      </c>
      <c r="G28">
        <f>PPCL_NG!Q28</f>
        <v>25.07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747.72541902120099</v>
      </c>
      <c r="P28" s="36">
        <v>68.363392050811285</v>
      </c>
      <c r="Q28" s="36">
        <v>22.159999999999997</v>
      </c>
      <c r="R28" s="38">
        <v>16.5</v>
      </c>
      <c r="S28" s="38">
        <v>0</v>
      </c>
      <c r="T28" s="37">
        <f>SUMPRODUCT(LTA!J28:AN28,LTA!J$101:AN$101,LTA!J$104:AN$104)</f>
        <v>73.490000000000009</v>
      </c>
      <c r="U28" s="37">
        <f>SUMPRODUCT(LTA!J28:AN28,LTA!J$102:AN$102,LTA!J$104:AN$104)</f>
        <v>134.5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-153</v>
      </c>
      <c r="AA28" s="75">
        <f>STOA!I28</f>
        <v>156.05999999999997</v>
      </c>
      <c r="AB28" s="75">
        <f>-STOA!O28</f>
        <v>-100</v>
      </c>
      <c r="AC28">
        <f t="shared" si="0"/>
        <v>14.415517160450174</v>
      </c>
      <c r="AD28">
        <f t="shared" si="1"/>
        <v>867.6701495977278</v>
      </c>
      <c r="AE28">
        <f>'IDT-1'!C28</f>
        <v>0</v>
      </c>
      <c r="AF28" s="24"/>
      <c r="AG28">
        <f t="shared" si="2"/>
        <v>867.6701495977278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-122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6.2057799999999999</v>
      </c>
      <c r="E29">
        <f>GT_NG!Q29</f>
        <v>8.3610756861657887</v>
      </c>
      <c r="F29">
        <f>GT_Spot!Q29</f>
        <v>0</v>
      </c>
      <c r="G29">
        <f>PPCL_NG!Q29</f>
        <v>25.07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745.29132886043283</v>
      </c>
      <c r="P29" s="36">
        <v>68.363392050811285</v>
      </c>
      <c r="Q29" s="36">
        <v>22.159999999999997</v>
      </c>
      <c r="R29" s="38">
        <v>18.75</v>
      </c>
      <c r="S29" s="38">
        <v>0</v>
      </c>
      <c r="T29" s="37">
        <f>SUMPRODUCT(LTA!J29:AN29,LTA!J$101:AN$101,LTA!J$104:AN$104)</f>
        <v>79.36999999999999</v>
      </c>
      <c r="U29" s="37">
        <f>SUMPRODUCT(LTA!J29:AN29,LTA!J$102:AN$102,LTA!J$104:AN$104)</f>
        <v>134.69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-209</v>
      </c>
      <c r="AA29" s="75">
        <f>STOA!I29</f>
        <v>157.39999999999998</v>
      </c>
      <c r="AB29" s="75">
        <f>-STOA!O29</f>
        <v>-100</v>
      </c>
      <c r="AC29">
        <f t="shared" si="0"/>
        <v>14.567886442257368</v>
      </c>
      <c r="AD29">
        <f t="shared" si="1"/>
        <v>864.74369015515242</v>
      </c>
      <c r="AE29">
        <f>'IDT-1'!C29</f>
        <v>0</v>
      </c>
      <c r="AF29" s="24"/>
      <c r="AG29">
        <f t="shared" si="2"/>
        <v>864.74369015515242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-76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6.2057799999999999</v>
      </c>
      <c r="E30">
        <f>GT_NG!Q30</f>
        <v>8.3610756861657887</v>
      </c>
      <c r="F30">
        <f>GT_Spot!Q30</f>
        <v>0</v>
      </c>
      <c r="G30">
        <f>PPCL_NG!Q30</f>
        <v>25.07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720.30400524402751</v>
      </c>
      <c r="P30" s="36">
        <v>68.363392050811285</v>
      </c>
      <c r="Q30" s="36">
        <v>10.64</v>
      </c>
      <c r="R30" s="38">
        <v>18.75</v>
      </c>
      <c r="S30" s="38">
        <v>0</v>
      </c>
      <c r="T30" s="37">
        <f>SUMPRODUCT(LTA!J30:AN30,LTA!J$101:AN$101,LTA!J$104:AN$104)</f>
        <v>86.740000000000009</v>
      </c>
      <c r="U30" s="37">
        <f>SUMPRODUCT(LTA!J30:AN30,LTA!J$102:AN$102,LTA!J$104:AN$104)</f>
        <v>86.79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-169</v>
      </c>
      <c r="AA30" s="75">
        <f>STOA!I30</f>
        <v>159.22999999999999</v>
      </c>
      <c r="AB30" s="75">
        <f>-STOA!O30</f>
        <v>-100</v>
      </c>
      <c r="AC30">
        <f t="shared" si="0"/>
        <v>13.142543027524205</v>
      </c>
      <c r="AD30">
        <f t="shared" si="1"/>
        <v>876.96170995348052</v>
      </c>
      <c r="AE30">
        <f>'IDT-1'!C30</f>
        <v>0</v>
      </c>
      <c r="AF30" s="24"/>
      <c r="AG30">
        <f t="shared" si="2"/>
        <v>876.96170995348052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6.2057799999999999</v>
      </c>
      <c r="E31">
        <f>GT_NG!Q31</f>
        <v>8.3610756861657887</v>
      </c>
      <c r="F31">
        <f>GT_Spot!Q31</f>
        <v>0</v>
      </c>
      <c r="G31">
        <f>PPCL_NG!Q31</f>
        <v>24.75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707.10316010120596</v>
      </c>
      <c r="P31" s="36">
        <v>68.36</v>
      </c>
      <c r="Q31" s="36">
        <v>10.63676497415628</v>
      </c>
      <c r="R31" s="38">
        <v>18.75</v>
      </c>
      <c r="S31" s="38">
        <v>0</v>
      </c>
      <c r="T31" s="37">
        <f>SUMPRODUCT(LTA!J31:AN31,LTA!J$101:AN$101,LTA!J$104:AN$104)</f>
        <v>93.64</v>
      </c>
      <c r="U31" s="37">
        <f>SUMPRODUCT(LTA!J31:AN31,LTA!J$102:AN$102,LTA!J$104:AN$104)</f>
        <v>86.79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-159</v>
      </c>
      <c r="AA31" s="75">
        <f>STOA!I31</f>
        <v>161.41999999999999</v>
      </c>
      <c r="AB31" s="75">
        <f>-STOA!O31</f>
        <v>-80</v>
      </c>
      <c r="AC31">
        <f t="shared" si="0"/>
        <v>13.28105582243672</v>
      </c>
      <c r="AD31">
        <f t="shared" si="1"/>
        <v>852.38572493909135</v>
      </c>
      <c r="AE31">
        <f>'IDT-1'!C31</f>
        <v>0</v>
      </c>
      <c r="AF31" s="24"/>
      <c r="AG31">
        <f t="shared" si="2"/>
        <v>852.38572493909135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6.2057799999999999</v>
      </c>
      <c r="E32">
        <f>GT_NG!Q32</f>
        <v>8.3610756861657887</v>
      </c>
      <c r="F32">
        <f>GT_Spot!Q32</f>
        <v>0</v>
      </c>
      <c r="G32">
        <f>PPCL_NG!Q32</f>
        <v>24.75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707.14410943915368</v>
      </c>
      <c r="P32" s="36">
        <v>68.36</v>
      </c>
      <c r="Q32" s="36">
        <v>10.63676497415628</v>
      </c>
      <c r="R32" s="38">
        <v>18.749999999999996</v>
      </c>
      <c r="S32" s="38">
        <v>0</v>
      </c>
      <c r="T32" s="37">
        <f>SUMPRODUCT(LTA!J32:AN32,LTA!J$101:AN$101,LTA!J$104:AN$104)</f>
        <v>102.35000000000001</v>
      </c>
      <c r="U32" s="37">
        <f>SUMPRODUCT(LTA!J32:AN32,LTA!J$102:AN$102,LTA!J$104:AN$104)</f>
        <v>86.77000000000001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-164</v>
      </c>
      <c r="AA32" s="75">
        <f>STOA!I32</f>
        <v>162.94</v>
      </c>
      <c r="AB32" s="75">
        <f>-STOA!O32</f>
        <v>-80</v>
      </c>
      <c r="AC32">
        <f t="shared" si="0"/>
        <v>13.460045451832613</v>
      </c>
      <c r="AD32">
        <f t="shared" si="1"/>
        <v>852.4576846476433</v>
      </c>
      <c r="AE32">
        <f>'IDT-1'!C32</f>
        <v>0</v>
      </c>
      <c r="AF32" s="24"/>
      <c r="AG32">
        <f t="shared" si="2"/>
        <v>852.4576846476433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-85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6.2057799999999999</v>
      </c>
      <c r="E33">
        <f>GT_NG!Q33</f>
        <v>8.3610756861657887</v>
      </c>
      <c r="F33">
        <f>GT_Spot!Q33</f>
        <v>0</v>
      </c>
      <c r="G33">
        <f>PPCL_NG!Q33</f>
        <v>24.75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724.10543462795897</v>
      </c>
      <c r="P33" s="36">
        <v>68.36</v>
      </c>
      <c r="Q33" s="36">
        <v>10.63676497415628</v>
      </c>
      <c r="R33" s="38">
        <v>18.749999999999996</v>
      </c>
      <c r="S33" s="38">
        <v>0</v>
      </c>
      <c r="T33" s="37">
        <f>SUMPRODUCT(LTA!J33:AN33,LTA!J$101:AN$101,LTA!J$104:AN$104)</f>
        <v>112.83</v>
      </c>
      <c r="U33" s="37">
        <f>SUMPRODUCT(LTA!J33:AN33,LTA!J$102:AN$102,LTA!J$104:AN$104)</f>
        <v>86.79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-179</v>
      </c>
      <c r="AA33" s="75">
        <f>STOA!I33</f>
        <v>165.33999999999997</v>
      </c>
      <c r="AB33" s="75">
        <f>-STOA!O33</f>
        <v>-80</v>
      </c>
      <c r="AC33">
        <f t="shared" si="0"/>
        <v>14.797078543679731</v>
      </c>
      <c r="AD33">
        <f t="shared" si="1"/>
        <v>759.98197674460141</v>
      </c>
      <c r="AE33">
        <f>'IDT-1'!C33</f>
        <v>0</v>
      </c>
      <c r="AF33" s="24"/>
      <c r="AG33">
        <f t="shared" si="2"/>
        <v>759.98197674460141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-191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6.2057799999999999</v>
      </c>
      <c r="E34">
        <f>GT_NG!Q34</f>
        <v>8.3610756861657887</v>
      </c>
      <c r="F34">
        <f>GT_Spot!Q34</f>
        <v>0</v>
      </c>
      <c r="G34">
        <f>PPCL_NG!Q34</f>
        <v>24.75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718.05428928754827</v>
      </c>
      <c r="P34" s="36">
        <v>68.36</v>
      </c>
      <c r="Q34" s="36">
        <v>10.63676497415628</v>
      </c>
      <c r="R34" s="38">
        <v>18.749999999999996</v>
      </c>
      <c r="S34" s="38">
        <v>0</v>
      </c>
      <c r="T34" s="37">
        <f>SUMPRODUCT(LTA!J34:AN34,LTA!J$101:AN$101,LTA!J$104:AN$104)</f>
        <v>128.07</v>
      </c>
      <c r="U34" s="37">
        <f>SUMPRODUCT(LTA!J34:AN34,LTA!J$102:AN$102,LTA!J$104:AN$104)</f>
        <v>86.81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-194</v>
      </c>
      <c r="AA34" s="75">
        <f>STOA!I34</f>
        <v>167.44</v>
      </c>
      <c r="AB34" s="75">
        <f>-STOA!O34</f>
        <v>-80</v>
      </c>
      <c r="AC34">
        <f t="shared" si="0"/>
        <v>15.029768377517048</v>
      </c>
      <c r="AD34">
        <f t="shared" si="1"/>
        <v>756.05814157035343</v>
      </c>
      <c r="AE34">
        <f>'IDT-1'!C34</f>
        <v>0</v>
      </c>
      <c r="AF34" s="24"/>
      <c r="AG34">
        <f t="shared" si="2"/>
        <v>756.05814157035343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-191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6.2057799999999999</v>
      </c>
      <c r="E35">
        <f>GT_NG!Q35</f>
        <v>8.0216771249286936</v>
      </c>
      <c r="F35">
        <f>GT_Spot!Q35</f>
        <v>0</v>
      </c>
      <c r="G35">
        <f>PPCL_NG!Q35</f>
        <v>24.75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718.06377357793394</v>
      </c>
      <c r="P35" s="36">
        <v>43.519999999999996</v>
      </c>
      <c r="Q35" s="36">
        <v>10.63676497415628</v>
      </c>
      <c r="R35" s="38">
        <v>26.3</v>
      </c>
      <c r="S35" s="38">
        <v>0</v>
      </c>
      <c r="T35" s="37">
        <f>SUMPRODUCT(LTA!J35:AN35,LTA!J$101:AN$101,LTA!J$104:AN$104)</f>
        <v>143.83999999999997</v>
      </c>
      <c r="U35" s="37">
        <f>SUMPRODUCT(LTA!J35:AN35,LTA!J$102:AN$102,LTA!J$104:AN$104)</f>
        <v>86.91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-184</v>
      </c>
      <c r="AA35" s="75">
        <f>STOA!I35</f>
        <v>171.39</v>
      </c>
      <c r="AB35" s="75">
        <f>-STOA!O35</f>
        <v>-130</v>
      </c>
      <c r="AC35">
        <f t="shared" si="0"/>
        <v>15.129032279633313</v>
      </c>
      <c r="AD35">
        <f t="shared" si="1"/>
        <v>749.15896339738561</v>
      </c>
      <c r="AE35">
        <f>'IDT-1'!C35</f>
        <v>0</v>
      </c>
      <c r="AF35" s="24"/>
      <c r="AG35">
        <f t="shared" si="2"/>
        <v>749.15896339738561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-160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8.0216771249286936</v>
      </c>
      <c r="F36">
        <f>GT_Spot!Q36</f>
        <v>0</v>
      </c>
      <c r="G36">
        <f>PPCL_NG!Q36</f>
        <v>24.75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708.94126352826902</v>
      </c>
      <c r="P36" s="36">
        <v>43.519999999999996</v>
      </c>
      <c r="Q36" s="36">
        <v>10.63676497415628</v>
      </c>
      <c r="R36" s="38">
        <v>26.3</v>
      </c>
      <c r="S36" s="38">
        <v>0</v>
      </c>
      <c r="T36" s="37">
        <f>SUMPRODUCT(LTA!J36:AN36,LTA!J$101:AN$101,LTA!J$104:AN$104)</f>
        <v>157.14999999999998</v>
      </c>
      <c r="U36" s="37">
        <f>SUMPRODUCT(LTA!J36:AN36,LTA!J$102:AN$102,LTA!J$104:AN$104)</f>
        <v>87.01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-194</v>
      </c>
      <c r="AA36" s="75">
        <f>STOA!I36</f>
        <v>174.69</v>
      </c>
      <c r="AB36" s="75">
        <f>-STOA!O36</f>
        <v>-130</v>
      </c>
      <c r="AC36">
        <f t="shared" si="0"/>
        <v>15.320095976506996</v>
      </c>
      <c r="AD36">
        <f t="shared" si="1"/>
        <v>742.55538965084702</v>
      </c>
      <c r="AE36">
        <f>'IDT-1'!C36</f>
        <v>0</v>
      </c>
      <c r="AF36" s="24"/>
      <c r="AG36">
        <f t="shared" si="2"/>
        <v>742.55538965084702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-164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6.2057799999999999</v>
      </c>
      <c r="E37">
        <f>GT_NG!Q37</f>
        <v>8.0216771249286936</v>
      </c>
      <c r="F37">
        <f>GT_Spot!Q37</f>
        <v>0</v>
      </c>
      <c r="G37">
        <f>PPCL_NG!Q37</f>
        <v>24.75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708.79912157592855</v>
      </c>
      <c r="P37" s="36">
        <v>43.519999999999996</v>
      </c>
      <c r="Q37" s="36">
        <v>10.63676497415628</v>
      </c>
      <c r="R37" s="38">
        <v>26.3</v>
      </c>
      <c r="S37" s="38">
        <v>0</v>
      </c>
      <c r="T37" s="37">
        <f>SUMPRODUCT(LTA!J37:AN37,LTA!J$101:AN$101,LTA!J$104:AN$104)</f>
        <v>168.78000000000003</v>
      </c>
      <c r="U37" s="37">
        <f>SUMPRODUCT(LTA!J37:AN37,LTA!J$102:AN$102,LTA!J$104:AN$104)</f>
        <v>86.76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-214</v>
      </c>
      <c r="AA37" s="75">
        <f>STOA!I37</f>
        <v>177.08999999999997</v>
      </c>
      <c r="AB37" s="75">
        <f>-STOA!O37</f>
        <v>-130</v>
      </c>
      <c r="AC37">
        <f t="shared" si="0"/>
        <v>15.591037295203719</v>
      </c>
      <c r="AD37">
        <f t="shared" si="1"/>
        <v>738.9223063798097</v>
      </c>
      <c r="AE37">
        <f>'IDT-1'!C37</f>
        <v>0</v>
      </c>
      <c r="AF37" s="24"/>
      <c r="AG37">
        <f t="shared" si="2"/>
        <v>738.9223063798097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-161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6.2057799999999999</v>
      </c>
      <c r="E38">
        <f>GT_NG!Q38</f>
        <v>8.0216771249286936</v>
      </c>
      <c r="F38">
        <f>GT_Spot!Q38</f>
        <v>0</v>
      </c>
      <c r="G38">
        <f>PPCL_NG!Q38</f>
        <v>24.75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706.13315448509593</v>
      </c>
      <c r="P38" s="36">
        <v>43.519999999999996</v>
      </c>
      <c r="Q38" s="36">
        <v>10.63676497415628</v>
      </c>
      <c r="R38" s="38">
        <v>26.3</v>
      </c>
      <c r="S38" s="38">
        <v>0</v>
      </c>
      <c r="T38" s="37">
        <f>SUMPRODUCT(LTA!J38:AN38,LTA!J$101:AN$101,LTA!J$104:AN$104)</f>
        <v>178.59</v>
      </c>
      <c r="U38" s="37">
        <f>SUMPRODUCT(LTA!J38:AN38,LTA!J$102:AN$102,LTA!J$104:AN$104)</f>
        <v>86.38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-229</v>
      </c>
      <c r="AA38" s="75">
        <f>STOA!I38</f>
        <v>178.89</v>
      </c>
      <c r="AB38" s="75">
        <f>-STOA!O38</f>
        <v>-130</v>
      </c>
      <c r="AC38">
        <f t="shared" si="0"/>
        <v>15.710791422415371</v>
      </c>
      <c r="AD38">
        <f t="shared" si="1"/>
        <v>742.36658516176556</v>
      </c>
      <c r="AE38">
        <f>'IDT-1'!C38</f>
        <v>0</v>
      </c>
      <c r="AF38" s="24"/>
      <c r="AG38">
        <f t="shared" si="2"/>
        <v>742.36658516176556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-151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6.2057799999999999</v>
      </c>
      <c r="E39">
        <f>GT_NG!Q39</f>
        <v>7.6009685940710296</v>
      </c>
      <c r="F39">
        <f>GT_Spot!Q39</f>
        <v>0</v>
      </c>
      <c r="G39">
        <f>PPCL_NG!Q39</f>
        <v>24.428392868890199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690.51051174834652</v>
      </c>
      <c r="P39" s="36">
        <v>43.519999999999996</v>
      </c>
      <c r="Q39" s="36">
        <v>10.63676497415628</v>
      </c>
      <c r="R39" s="38">
        <v>26.3</v>
      </c>
      <c r="S39" s="38">
        <v>0</v>
      </c>
      <c r="T39" s="37">
        <f>SUMPRODUCT(LTA!J39:AN39,LTA!J$101:AN$101,LTA!J$104:AN$104)</f>
        <v>190.16</v>
      </c>
      <c r="U39" s="37">
        <f>SUMPRODUCT(LTA!J39:AN39,LTA!J$102:AN$102,LTA!J$104:AN$104)</f>
        <v>90.32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-214</v>
      </c>
      <c r="AA39" s="75">
        <f>STOA!I39</f>
        <v>181.58999999999997</v>
      </c>
      <c r="AB39" s="75">
        <f>-STOA!O39</f>
        <v>-130</v>
      </c>
      <c r="AC39">
        <f t="shared" si="0"/>
        <v>15.043411969297621</v>
      </c>
      <c r="AD39">
        <f t="shared" si="1"/>
        <v>821.8790062161662</v>
      </c>
      <c r="AE39">
        <f>'IDT-1'!C39</f>
        <v>0</v>
      </c>
      <c r="AF39" s="24"/>
      <c r="AG39">
        <f t="shared" si="2"/>
        <v>821.8790062161662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-89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6.2057799999999999</v>
      </c>
      <c r="E40">
        <f>GT_NG!Q40</f>
        <v>7.6009685940710296</v>
      </c>
      <c r="F40">
        <f>GT_Spot!Q40</f>
        <v>0</v>
      </c>
      <c r="G40">
        <f>PPCL_NG!Q40</f>
        <v>24.428392868890199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696.13363151911813</v>
      </c>
      <c r="P40" s="36">
        <v>43.529999999999994</v>
      </c>
      <c r="Q40" s="36">
        <v>10.63676497415628</v>
      </c>
      <c r="R40" s="38">
        <v>26.3</v>
      </c>
      <c r="S40" s="38">
        <v>0</v>
      </c>
      <c r="T40" s="37">
        <f>SUMPRODUCT(LTA!J40:AN40,LTA!J$101:AN$101,LTA!J$104:AN$104)</f>
        <v>197.83</v>
      </c>
      <c r="U40" s="37">
        <f>SUMPRODUCT(LTA!J40:AN40,LTA!J$102:AN$102,LTA!J$104:AN$104)</f>
        <v>90.31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-209</v>
      </c>
      <c r="AA40" s="75">
        <f>STOA!I40</f>
        <v>183.99</v>
      </c>
      <c r="AB40" s="75">
        <f>-STOA!O40</f>
        <v>-130</v>
      </c>
      <c r="AC40">
        <f t="shared" si="0"/>
        <v>15.083852020536265</v>
      </c>
      <c r="AD40">
        <f t="shared" si="1"/>
        <v>848.53168593569933</v>
      </c>
      <c r="AE40">
        <f>'IDT-1'!C40</f>
        <v>0</v>
      </c>
      <c r="AF40" s="24"/>
      <c r="AG40">
        <f t="shared" si="2"/>
        <v>848.53168593569933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-83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6.2057799999999999</v>
      </c>
      <c r="E41">
        <f>GT_NG!Q41</f>
        <v>7.6009685940710296</v>
      </c>
      <c r="F41">
        <f>GT_Spot!Q41</f>
        <v>0</v>
      </c>
      <c r="G41">
        <f>PPCL_NG!Q41</f>
        <v>24.428392868890199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699.10043686010761</v>
      </c>
      <c r="P41" s="36">
        <v>68.363392050811285</v>
      </c>
      <c r="Q41" s="36">
        <v>10.64</v>
      </c>
      <c r="R41" s="38">
        <v>26.3</v>
      </c>
      <c r="S41" s="38">
        <v>0</v>
      </c>
      <c r="T41" s="37">
        <f>SUMPRODUCT(LTA!J41:AN41,LTA!J$101:AN$101,LTA!J$104:AN$104)</f>
        <v>202.79000000000002</v>
      </c>
      <c r="U41" s="37">
        <f>SUMPRODUCT(LTA!J41:AN41,LTA!J$102:AN$102,LTA!J$104:AN$104)</f>
        <v>90.4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-189</v>
      </c>
      <c r="AA41" s="75">
        <f>STOA!I41</f>
        <v>187.29</v>
      </c>
      <c r="AB41" s="75">
        <f>-STOA!O41</f>
        <v>-130</v>
      </c>
      <c r="AC41">
        <f t="shared" si="0"/>
        <v>15.934689877143255</v>
      </c>
      <c r="AD41">
        <f t="shared" si="1"/>
        <v>823.83428049673694</v>
      </c>
      <c r="AE41">
        <f>'IDT-1'!C41</f>
        <v>0</v>
      </c>
      <c r="AF41" s="24"/>
      <c r="AG41">
        <f t="shared" si="2"/>
        <v>823.83428049673694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-163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6.2057799999999999</v>
      </c>
      <c r="E42">
        <f>GT_NG!Q42</f>
        <v>7.6009685940710296</v>
      </c>
      <c r="F42">
        <f>GT_Spot!Q42</f>
        <v>0</v>
      </c>
      <c r="G42">
        <f>PPCL_NG!Q42</f>
        <v>24.428392868890199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699.09744815389706</v>
      </c>
      <c r="P42" s="36">
        <v>68.363392050811285</v>
      </c>
      <c r="Q42" s="36">
        <v>10.64</v>
      </c>
      <c r="R42" s="38">
        <v>26.3</v>
      </c>
      <c r="S42" s="38">
        <v>0</v>
      </c>
      <c r="T42" s="37">
        <f>SUMPRODUCT(LTA!J42:AN42,LTA!J$101:AN$101,LTA!J$104:AN$104)</f>
        <v>210.57999999999998</v>
      </c>
      <c r="U42" s="37">
        <f>SUMPRODUCT(LTA!J42:AN42,LTA!J$102:AN$102,LTA!J$104:AN$104)</f>
        <v>90.36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-224</v>
      </c>
      <c r="AA42" s="75">
        <f>STOA!I42</f>
        <v>190.28999999999996</v>
      </c>
      <c r="AB42" s="75">
        <f>-STOA!O42</f>
        <v>-130</v>
      </c>
      <c r="AC42">
        <f t="shared" si="0"/>
        <v>15.816188515995911</v>
      </c>
      <c r="AD42">
        <f t="shared" si="1"/>
        <v>858.69979315167348</v>
      </c>
      <c r="AE42">
        <f>'IDT-1'!C42</f>
        <v>0</v>
      </c>
      <c r="AF42" s="24"/>
      <c r="AG42">
        <f t="shared" si="2"/>
        <v>858.69979315167348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-104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6.2057799999999999</v>
      </c>
      <c r="E43">
        <f>GT_NG!Q43</f>
        <v>7.6211036102142646</v>
      </c>
      <c r="F43">
        <f>GT_Spot!Q43</f>
        <v>0</v>
      </c>
      <c r="G43">
        <f>PPCL_NG!Q43</f>
        <v>24.09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689.14709115419453</v>
      </c>
      <c r="P43" s="36">
        <v>68.360000000000014</v>
      </c>
      <c r="Q43" s="36">
        <v>10.64</v>
      </c>
      <c r="R43" s="38">
        <v>26.3</v>
      </c>
      <c r="S43" s="38">
        <v>0</v>
      </c>
      <c r="T43" s="37">
        <f>SUMPRODUCT(LTA!J43:AN43,LTA!J$101:AN$101,LTA!J$104:AN$104)</f>
        <v>217.75</v>
      </c>
      <c r="U43" s="37">
        <f>SUMPRODUCT(LTA!J43:AN43,LTA!J$102:AN$102,LTA!J$104:AN$104)</f>
        <v>90.17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-269</v>
      </c>
      <c r="AA43" s="75">
        <f>STOA!I43</f>
        <v>283.01</v>
      </c>
      <c r="AB43" s="75">
        <f>-STOA!O43</f>
        <v>-130</v>
      </c>
      <c r="AC43">
        <f t="shared" si="0"/>
        <v>16.683058002946979</v>
      </c>
      <c r="AD43">
        <f t="shared" si="1"/>
        <v>938.260916761462</v>
      </c>
      <c r="AE43">
        <f>'IDT-1'!C43</f>
        <v>0</v>
      </c>
      <c r="AF43" s="24"/>
      <c r="AG43">
        <f t="shared" si="2"/>
        <v>938.260916761462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-68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6.2057799999999999</v>
      </c>
      <c r="E44">
        <f>GT_NG!Q44</f>
        <v>7.6211036102142646</v>
      </c>
      <c r="F44">
        <f>GT_Spot!Q44</f>
        <v>0</v>
      </c>
      <c r="G44">
        <f>PPCL_NG!Q44</f>
        <v>24.09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684.34947637831169</v>
      </c>
      <c r="P44" s="36">
        <v>68.360000000000014</v>
      </c>
      <c r="Q44" s="36">
        <v>10.64</v>
      </c>
      <c r="R44" s="38">
        <v>26.3</v>
      </c>
      <c r="S44" s="38">
        <v>0</v>
      </c>
      <c r="T44" s="37">
        <f>SUMPRODUCT(LTA!J44:AN44,LTA!J$101:AN$101,LTA!J$104:AN$104)</f>
        <v>221.86</v>
      </c>
      <c r="U44" s="37">
        <f>SUMPRODUCT(LTA!J44:AN44,LTA!J$102:AN$102,LTA!J$104:AN$104)</f>
        <v>90.06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-255.7</v>
      </c>
      <c r="AA44" s="75">
        <f>STOA!I44</f>
        <v>285.41000000000003</v>
      </c>
      <c r="AB44" s="75">
        <f>-STOA!O44</f>
        <v>-130</v>
      </c>
      <c r="AC44">
        <f t="shared" si="0"/>
        <v>16.525811131740838</v>
      </c>
      <c r="AD44">
        <f t="shared" si="1"/>
        <v>959.32054885678497</v>
      </c>
      <c r="AE44">
        <f>'IDT-1'!C44</f>
        <v>0</v>
      </c>
      <c r="AF44" s="24"/>
      <c r="AG44">
        <f t="shared" si="2"/>
        <v>959.32054885678497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-62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6.2057799999999999</v>
      </c>
      <c r="E45">
        <f>GT_NG!Q45</f>
        <v>7.6211036102142646</v>
      </c>
      <c r="F45">
        <f>GT_Spot!Q45</f>
        <v>0</v>
      </c>
      <c r="G45">
        <f>PPCL_NG!Q45</f>
        <v>24.09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685.86001078747336</v>
      </c>
      <c r="P45" s="36">
        <v>68.360000000000014</v>
      </c>
      <c r="Q45" s="36">
        <v>10.64</v>
      </c>
      <c r="R45" s="38">
        <v>26.3</v>
      </c>
      <c r="S45" s="38">
        <v>0</v>
      </c>
      <c r="T45" s="37">
        <f>SUMPRODUCT(LTA!J45:AN45,LTA!J$101:AN$101,LTA!J$104:AN$104)</f>
        <v>224.57999999999998</v>
      </c>
      <c r="U45" s="37">
        <f>SUMPRODUCT(LTA!J45:AN45,LTA!J$102:AN$102,LTA!J$104:AN$104)</f>
        <v>90.03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-284</v>
      </c>
      <c r="AA45" s="75">
        <f>STOA!I45</f>
        <v>287.51</v>
      </c>
      <c r="AB45" s="75">
        <f>-STOA!O45</f>
        <v>-130</v>
      </c>
      <c r="AC45">
        <f t="shared" si="0"/>
        <v>16.530650507664948</v>
      </c>
      <c r="AD45">
        <f t="shared" si="1"/>
        <v>971.31624389002252</v>
      </c>
      <c r="AE45">
        <f>'IDT-1'!C45</f>
        <v>0</v>
      </c>
      <c r="AF45" s="24"/>
      <c r="AG45">
        <f t="shared" si="2"/>
        <v>971.31624389002252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-28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6.2057799999999999</v>
      </c>
      <c r="E46">
        <f>GT_NG!Q46</f>
        <v>7.6211036102142646</v>
      </c>
      <c r="F46">
        <f>GT_Spot!Q46</f>
        <v>0</v>
      </c>
      <c r="G46">
        <f>PPCL_NG!Q46</f>
        <v>24.09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689.69593373222745</v>
      </c>
      <c r="P46" s="36">
        <v>68.360000000000014</v>
      </c>
      <c r="Q46" s="36">
        <v>10.64</v>
      </c>
      <c r="R46" s="38">
        <v>26.3</v>
      </c>
      <c r="S46" s="38">
        <v>0</v>
      </c>
      <c r="T46" s="37">
        <f>SUMPRODUCT(LTA!J46:AN46,LTA!J$101:AN$101,LTA!J$104:AN$104)</f>
        <v>221.45000000000002</v>
      </c>
      <c r="U46" s="37">
        <f>SUMPRODUCT(LTA!J46:AN46,LTA!J$102:AN$102,LTA!J$104:AN$104)</f>
        <v>134.75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-289</v>
      </c>
      <c r="AA46" s="75">
        <f>STOA!I46</f>
        <v>289.39999999999998</v>
      </c>
      <c r="AB46" s="75">
        <f>-STOA!O46</f>
        <v>-130</v>
      </c>
      <c r="AC46">
        <f t="shared" si="0"/>
        <v>17.27552134790001</v>
      </c>
      <c r="AD46">
        <f t="shared" si="1"/>
        <v>980.88729599454143</v>
      </c>
      <c r="AE46">
        <f>'IDT-1'!C46</f>
        <v>0</v>
      </c>
      <c r="AF46" s="24"/>
      <c r="AG46">
        <f t="shared" si="2"/>
        <v>980.88729599454143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6.2057799999999999</v>
      </c>
      <c r="E47">
        <f>GT_NG!Q47</f>
        <v>7.6211036102142646</v>
      </c>
      <c r="F47">
        <f>GT_Spot!Q47</f>
        <v>0</v>
      </c>
      <c r="G47">
        <f>PPCL_NG!Q47</f>
        <v>24.09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688.49506188141595</v>
      </c>
      <c r="P47" s="36">
        <v>68.360000000000014</v>
      </c>
      <c r="Q47" s="36">
        <v>10.64</v>
      </c>
      <c r="R47" s="38">
        <v>26.3</v>
      </c>
      <c r="S47" s="38">
        <v>0</v>
      </c>
      <c r="T47" s="37">
        <f>SUMPRODUCT(LTA!J47:AN47,LTA!J$101:AN$101,LTA!J$104:AN$104)</f>
        <v>221.22</v>
      </c>
      <c r="U47" s="37">
        <f>SUMPRODUCT(LTA!J47:AN47,LTA!J$102:AN$102,LTA!J$104:AN$104)</f>
        <v>134.76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-239</v>
      </c>
      <c r="AA47" s="75">
        <f>STOA!I47</f>
        <v>290.51</v>
      </c>
      <c r="AB47" s="75">
        <f>-STOA!O47</f>
        <v>-170</v>
      </c>
      <c r="AC47">
        <f t="shared" si="0"/>
        <v>17.326054440746038</v>
      </c>
      <c r="AD47">
        <f t="shared" si="1"/>
        <v>974.52589105088418</v>
      </c>
      <c r="AE47">
        <f>'IDT-1'!C47</f>
        <v>0</v>
      </c>
      <c r="AF47" s="24"/>
      <c r="AG47">
        <f t="shared" si="2"/>
        <v>974.52589105088418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-76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6.2057799999999999</v>
      </c>
      <c r="E48">
        <f>GT_NG!Q48</f>
        <v>7.6311711182858817</v>
      </c>
      <c r="F48">
        <f>GT_Spot!Q48</f>
        <v>0</v>
      </c>
      <c r="G48">
        <f>PPCL_NG!Q48</f>
        <v>38.217452169855342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694.24894629854703</v>
      </c>
      <c r="P48" s="36">
        <v>68.360000000000014</v>
      </c>
      <c r="Q48" s="36">
        <v>10.64</v>
      </c>
      <c r="R48" s="38">
        <v>26.3</v>
      </c>
      <c r="S48" s="38">
        <v>0</v>
      </c>
      <c r="T48" s="37">
        <f>SUMPRODUCT(LTA!J48:AN48,LTA!J$101:AN$101,LTA!J$104:AN$104)</f>
        <v>221.70999999999998</v>
      </c>
      <c r="U48" s="37">
        <f>SUMPRODUCT(LTA!J48:AN48,LTA!J$102:AN$102,LTA!J$104:AN$104)</f>
        <v>134.97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-224</v>
      </c>
      <c r="AA48" s="75">
        <f>STOA!I48</f>
        <v>290.51</v>
      </c>
      <c r="AB48" s="75">
        <f>-STOA!O48</f>
        <v>-170</v>
      </c>
      <c r="AC48">
        <f t="shared" si="0"/>
        <v>17.409599394038402</v>
      </c>
      <c r="AD48">
        <f t="shared" si="1"/>
        <v>1006.0337501926497</v>
      </c>
      <c r="AE48">
        <f>'IDT-1'!C48</f>
        <v>0</v>
      </c>
      <c r="AF48" s="24"/>
      <c r="AG48">
        <f t="shared" si="2"/>
        <v>1006.0337501926497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6.2057799999999999</v>
      </c>
      <c r="E49">
        <f>GT_NG!Q49</f>
        <v>7.6311711182858817</v>
      </c>
      <c r="F49">
        <f>GT_Spot!Q49</f>
        <v>0</v>
      </c>
      <c r="G49">
        <f>PPCL_NG!Q49</f>
        <v>41.667222185187661</v>
      </c>
      <c r="H49">
        <f>PPCL_Spot!Q49</f>
        <v>0</v>
      </c>
      <c r="I49">
        <f>Bawana_NG!Q49</f>
        <v>4.2777485533929509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694.11674910437966</v>
      </c>
      <c r="P49" s="36">
        <v>68.360000000000014</v>
      </c>
      <c r="Q49" s="36">
        <v>22.159999999999997</v>
      </c>
      <c r="R49" s="38">
        <v>26.3</v>
      </c>
      <c r="S49" s="38">
        <v>0</v>
      </c>
      <c r="T49" s="37">
        <f>SUMPRODUCT(LTA!J49:AN49,LTA!J$101:AN$101,LTA!J$104:AN$104)</f>
        <v>221.99</v>
      </c>
      <c r="U49" s="37">
        <f>SUMPRODUCT(LTA!J49:AN49,LTA!J$102:AN$102,LTA!J$104:AN$104)</f>
        <v>134.91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-214</v>
      </c>
      <c r="AA49" s="75">
        <f>STOA!I49</f>
        <v>290.51</v>
      </c>
      <c r="AB49" s="75">
        <f>-STOA!O49</f>
        <v>-170</v>
      </c>
      <c r="AC49">
        <f t="shared" si="0"/>
        <v>17.425714709624422</v>
      </c>
      <c r="AD49">
        <f t="shared" si="1"/>
        <v>1042.7029562516218</v>
      </c>
      <c r="AE49">
        <f>'IDT-1'!C49</f>
        <v>0</v>
      </c>
      <c r="AF49" s="24"/>
      <c r="AG49">
        <f t="shared" si="2"/>
        <v>1042.7029562516218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-74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6.2057799999999999</v>
      </c>
      <c r="E50">
        <f>GT_NG!Q50</f>
        <v>7.6311711182858817</v>
      </c>
      <c r="F50">
        <f>GT_Spot!Q50</f>
        <v>0</v>
      </c>
      <c r="G50">
        <f>PPCL_NG!Q50</f>
        <v>41.667222185187661</v>
      </c>
      <c r="H50">
        <f>PPCL_Spot!Q50</f>
        <v>0</v>
      </c>
      <c r="I50">
        <f>Bawana_NG!Q50</f>
        <v>4.2777485533929509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694.11674910437966</v>
      </c>
      <c r="P50" s="36">
        <v>68.360000000000014</v>
      </c>
      <c r="Q50" s="36">
        <v>22.159999999999997</v>
      </c>
      <c r="R50" s="38">
        <v>26.3</v>
      </c>
      <c r="S50" s="38">
        <v>0</v>
      </c>
      <c r="T50" s="37">
        <f>SUMPRODUCT(LTA!J50:AN50,LTA!J$101:AN$101,LTA!J$104:AN$104)</f>
        <v>227.5</v>
      </c>
      <c r="U50" s="37">
        <f>SUMPRODUCT(LTA!J50:AN50,LTA!J$102:AN$102,LTA!J$104:AN$104)</f>
        <v>139.69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-214</v>
      </c>
      <c r="AA50" s="75">
        <f>STOA!I50</f>
        <v>290.51</v>
      </c>
      <c r="AB50" s="75">
        <f>-STOA!O50</f>
        <v>-170</v>
      </c>
      <c r="AC50">
        <f t="shared" si="0"/>
        <v>17.454119816969058</v>
      </c>
      <c r="AD50">
        <f t="shared" si="1"/>
        <v>1059.964551144277</v>
      </c>
      <c r="AE50">
        <f>'IDT-1'!C50</f>
        <v>0</v>
      </c>
      <c r="AF50" s="24"/>
      <c r="AG50">
        <f t="shared" si="2"/>
        <v>1059.964551144277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-67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6.2057799999999999</v>
      </c>
      <c r="E51">
        <f>GT_NG!Q51</f>
        <v>7.6311711182858817</v>
      </c>
      <c r="F51">
        <f>GT_Spot!Q51</f>
        <v>0</v>
      </c>
      <c r="G51">
        <f>PPCL_NG!Q51</f>
        <v>23.29</v>
      </c>
      <c r="H51">
        <f>PPCL_Spot!Q51</f>
        <v>0</v>
      </c>
      <c r="I51">
        <f>Bawana_NG!Q51</f>
        <v>4.2777485533929509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693.7456281923827</v>
      </c>
      <c r="P51" s="36">
        <v>68.360000000000014</v>
      </c>
      <c r="Q51" s="36">
        <v>22.159999999999997</v>
      </c>
      <c r="R51" s="38">
        <v>26.3</v>
      </c>
      <c r="S51" s="38">
        <v>0</v>
      </c>
      <c r="T51" s="37">
        <f>SUMPRODUCT(LTA!J51:AN51,LTA!J$101:AN$101,LTA!J$104:AN$104)</f>
        <v>227.06</v>
      </c>
      <c r="U51" s="37">
        <f>SUMPRODUCT(LTA!J51:AN51,LTA!J$102:AN$102,LTA!J$104:AN$104)</f>
        <v>139.74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-209</v>
      </c>
      <c r="AA51" s="75">
        <f>STOA!I51</f>
        <v>290.51</v>
      </c>
      <c r="AB51" s="75">
        <f>-STOA!O51</f>
        <v>-170</v>
      </c>
      <c r="AC51">
        <f t="shared" si="0"/>
        <v>16.83291789408187</v>
      </c>
      <c r="AD51">
        <f t="shared" si="1"/>
        <v>1092.4474099699796</v>
      </c>
      <c r="AE51">
        <f>'IDT-1'!C51</f>
        <v>0</v>
      </c>
      <c r="AF51" s="24"/>
      <c r="AG51">
        <f t="shared" si="2"/>
        <v>1092.4474099699796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-21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6.2057799999999999</v>
      </c>
      <c r="E52">
        <f>GT_NG!Q52</f>
        <v>7.0502026816339249</v>
      </c>
      <c r="F52">
        <f>GT_Spot!Q52</f>
        <v>0</v>
      </c>
      <c r="G52">
        <f>PPCL_NG!Q52</f>
        <v>23.29</v>
      </c>
      <c r="H52">
        <f>PPCL_Spot!Q52</f>
        <v>0</v>
      </c>
      <c r="I52">
        <f>Bawana_NG!Q52</f>
        <v>4.2777485533929509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693.7456281923827</v>
      </c>
      <c r="P52" s="36">
        <v>68.360000000000014</v>
      </c>
      <c r="Q52" s="36">
        <v>22.159999999999997</v>
      </c>
      <c r="R52" s="38">
        <v>26.3</v>
      </c>
      <c r="S52" s="38">
        <v>0</v>
      </c>
      <c r="T52" s="37">
        <f>SUMPRODUCT(LTA!J52:AN52,LTA!J$101:AN$101,LTA!J$104:AN$104)</f>
        <v>189.9</v>
      </c>
      <c r="U52" s="37">
        <f>SUMPRODUCT(LTA!J52:AN52,LTA!J$102:AN$102,LTA!J$104:AN$104)</f>
        <v>139.74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-214</v>
      </c>
      <c r="AA52" s="75">
        <f>STOA!I52</f>
        <v>290.51</v>
      </c>
      <c r="AB52" s="75">
        <f>-STOA!O52</f>
        <v>-170</v>
      </c>
      <c r="AC52">
        <f t="shared" si="0"/>
        <v>16.35874733148421</v>
      </c>
      <c r="AD52">
        <f t="shared" si="1"/>
        <v>1071.1806120959254</v>
      </c>
      <c r="AE52">
        <f>'IDT-1'!C52</f>
        <v>0</v>
      </c>
      <c r="AF52" s="24"/>
      <c r="AG52">
        <f t="shared" si="2"/>
        <v>1071.1806120959254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6.2057799999999999</v>
      </c>
      <c r="E53">
        <f>GT_NG!Q53</f>
        <v>7.0502026816339249</v>
      </c>
      <c r="F53">
        <f>GT_Spot!Q53</f>
        <v>0</v>
      </c>
      <c r="G53">
        <f>PPCL_NG!Q53</f>
        <v>23.29</v>
      </c>
      <c r="H53">
        <f>PPCL_Spot!Q53</f>
        <v>0</v>
      </c>
      <c r="I53">
        <f>Bawana_NG!Q53</f>
        <v>4.2777485533929509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704.05765975367342</v>
      </c>
      <c r="P53" s="36">
        <v>68.360000000000014</v>
      </c>
      <c r="Q53" s="36">
        <v>22.159999999999997</v>
      </c>
      <c r="R53" s="38">
        <v>26.3</v>
      </c>
      <c r="S53" s="38">
        <v>0</v>
      </c>
      <c r="T53" s="37">
        <f>SUMPRODUCT(LTA!J53:AN53,LTA!J$101:AN$101,LTA!J$104:AN$104)</f>
        <v>187.48000000000002</v>
      </c>
      <c r="U53" s="37">
        <f>SUMPRODUCT(LTA!J53:AN53,LTA!J$102:AN$102,LTA!J$104:AN$104)</f>
        <v>139.79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-209</v>
      </c>
      <c r="AA53" s="75">
        <f>STOA!I53</f>
        <v>290.51</v>
      </c>
      <c r="AB53" s="75">
        <f>-STOA!O53</f>
        <v>-170</v>
      </c>
      <c r="AC53">
        <f t="shared" si="0"/>
        <v>16.828152947722355</v>
      </c>
      <c r="AD53">
        <f t="shared" si="1"/>
        <v>1033.6532380409778</v>
      </c>
      <c r="AE53">
        <f>'IDT-1'!C53</f>
        <v>0</v>
      </c>
      <c r="AF53" s="24"/>
      <c r="AG53">
        <f t="shared" si="2"/>
        <v>1033.6532380409778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6.2057799999999999</v>
      </c>
      <c r="E54">
        <f>GT_NG!Q54</f>
        <v>7.0502026816339249</v>
      </c>
      <c r="F54">
        <f>GT_Spot!Q54</f>
        <v>0</v>
      </c>
      <c r="G54">
        <f>PPCL_NG!Q54</f>
        <v>23.29</v>
      </c>
      <c r="H54">
        <f>PPCL_Spot!Q54</f>
        <v>0</v>
      </c>
      <c r="I54">
        <f>Bawana_NG!Q54</f>
        <v>4.2777485533929509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704.05765975367342</v>
      </c>
      <c r="P54" s="36">
        <v>68.360000000000014</v>
      </c>
      <c r="Q54" s="36">
        <v>22.159999999999997</v>
      </c>
      <c r="R54" s="38">
        <v>26.3</v>
      </c>
      <c r="S54" s="38">
        <v>0</v>
      </c>
      <c r="T54" s="37">
        <f>SUMPRODUCT(LTA!J54:AN54,LTA!J$101:AN$101,LTA!J$104:AN$104)</f>
        <v>186.3</v>
      </c>
      <c r="U54" s="37">
        <f>SUMPRODUCT(LTA!J54:AN54,LTA!J$102:AN$102,LTA!J$104:AN$104)</f>
        <v>139.75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-214</v>
      </c>
      <c r="AA54" s="75">
        <f>STOA!I54</f>
        <v>290.51</v>
      </c>
      <c r="AB54" s="75">
        <f>-STOA!O54</f>
        <v>-170</v>
      </c>
      <c r="AC54">
        <f t="shared" si="0"/>
        <v>16.781904437633575</v>
      </c>
      <c r="AD54">
        <f t="shared" si="1"/>
        <v>1036.4794865510667</v>
      </c>
      <c r="AE54">
        <f>'IDT-1'!C54</f>
        <v>0</v>
      </c>
      <c r="AF54" s="24"/>
      <c r="AG54">
        <f t="shared" si="2"/>
        <v>1036.4794865510667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-41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6.2057799999999999</v>
      </c>
      <c r="E55">
        <f>GT_NG!Q55</f>
        <v>7.0502026816339249</v>
      </c>
      <c r="F55">
        <f>GT_Spot!Q55</f>
        <v>0</v>
      </c>
      <c r="G55">
        <f>PPCL_NG!Q55</f>
        <v>23.29</v>
      </c>
      <c r="H55">
        <f>PPCL_Spot!Q55</f>
        <v>0</v>
      </c>
      <c r="I55">
        <f>Bawana_NG!Q55</f>
        <v>4.2777485533929509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694.66037339437617</v>
      </c>
      <c r="P55" s="36">
        <v>68.360000000000014</v>
      </c>
      <c r="Q55" s="36">
        <v>22.159999999999997</v>
      </c>
      <c r="R55" s="38">
        <v>26.3</v>
      </c>
      <c r="S55" s="38">
        <v>0</v>
      </c>
      <c r="T55" s="37">
        <f>SUMPRODUCT(LTA!J55:AN55,LTA!J$101:AN$101,LTA!J$104:AN$104)</f>
        <v>184.93</v>
      </c>
      <c r="U55" s="37">
        <f>SUMPRODUCT(LTA!J55:AN55,LTA!J$102:AN$102,LTA!J$104:AN$104)</f>
        <v>139.79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-224</v>
      </c>
      <c r="AA55" s="75">
        <f>STOA!I55</f>
        <v>290.51</v>
      </c>
      <c r="AB55" s="75">
        <f>-STOA!O55</f>
        <v>-170</v>
      </c>
      <c r="AC55">
        <f t="shared" si="0"/>
        <v>16.953848143337616</v>
      </c>
      <c r="AD55">
        <f t="shared" si="1"/>
        <v>995.58025648606531</v>
      </c>
      <c r="AE55">
        <f>'IDT-1'!C55</f>
        <v>0</v>
      </c>
      <c r="AF55" s="24"/>
      <c r="AG55">
        <f t="shared" si="2"/>
        <v>995.58025648606531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-61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6.2057799999999999</v>
      </c>
      <c r="E56">
        <f>GT_NG!Q56</f>
        <v>7.0518184744126167</v>
      </c>
      <c r="F56">
        <f>GT_Spot!Q56</f>
        <v>0</v>
      </c>
      <c r="G56">
        <f>PPCL_NG!Q56</f>
        <v>23.29</v>
      </c>
      <c r="H56">
        <f>PPCL_Spot!Q56</f>
        <v>0</v>
      </c>
      <c r="I56">
        <f>Bawana_NG!Q56</f>
        <v>4.2777485533929509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690.50467122398572</v>
      </c>
      <c r="P56" s="36">
        <v>68.360000000000014</v>
      </c>
      <c r="Q56" s="36">
        <v>22.159999999999997</v>
      </c>
      <c r="R56" s="38">
        <v>26.3</v>
      </c>
      <c r="S56" s="38">
        <v>0</v>
      </c>
      <c r="T56" s="37">
        <f>SUMPRODUCT(LTA!J56:AN56,LTA!J$101:AN$101,LTA!J$104:AN$104)</f>
        <v>182.32999999999998</v>
      </c>
      <c r="U56" s="37">
        <f>SUMPRODUCT(LTA!J56:AN56,LTA!J$102:AN$102,LTA!J$104:AN$104)</f>
        <v>139.76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-224</v>
      </c>
      <c r="AA56" s="75">
        <f>STOA!I56</f>
        <v>290.51</v>
      </c>
      <c r="AB56" s="75">
        <f>-STOA!O56</f>
        <v>-170</v>
      </c>
      <c r="AC56">
        <f t="shared" si="0"/>
        <v>16.947416948347808</v>
      </c>
      <c r="AD56">
        <f t="shared" si="1"/>
        <v>982.80260130344345</v>
      </c>
      <c r="AE56">
        <f>'IDT-1'!C56</f>
        <v>0</v>
      </c>
      <c r="AF56" s="24"/>
      <c r="AG56">
        <f t="shared" si="2"/>
        <v>982.80260130344345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-67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6.2057799999999999</v>
      </c>
      <c r="E57">
        <f>GT_NG!Q57</f>
        <v>7.0518184744126167</v>
      </c>
      <c r="F57">
        <f>GT_Spot!Q57</f>
        <v>0</v>
      </c>
      <c r="G57">
        <f>PPCL_NG!Q57</f>
        <v>43.71</v>
      </c>
      <c r="H57">
        <f>PPCL_Spot!Q57</f>
        <v>0</v>
      </c>
      <c r="I57">
        <f>Bawana_NG!Q57</f>
        <v>4.2777485533929509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703.65938140735784</v>
      </c>
      <c r="P57" s="36">
        <v>68.360000000000014</v>
      </c>
      <c r="Q57" s="36">
        <v>22.159999999999997</v>
      </c>
      <c r="R57" s="38">
        <v>26.3</v>
      </c>
      <c r="S57" s="38">
        <v>0</v>
      </c>
      <c r="T57" s="37">
        <f>SUMPRODUCT(LTA!J57:AN57,LTA!J$101:AN$101,LTA!J$104:AN$104)</f>
        <v>181.31</v>
      </c>
      <c r="U57" s="37">
        <f>SUMPRODUCT(LTA!J57:AN57,LTA!J$102:AN$102,LTA!J$104:AN$104)</f>
        <v>139.80000000000001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-219</v>
      </c>
      <c r="AA57" s="75">
        <f>STOA!I57</f>
        <v>290.51</v>
      </c>
      <c r="AB57" s="75">
        <f>-STOA!O57</f>
        <v>-170</v>
      </c>
      <c r="AC57">
        <f t="shared" si="0"/>
        <v>17.278641035572456</v>
      </c>
      <c r="AD57">
        <f t="shared" si="1"/>
        <v>1010.0660873995907</v>
      </c>
      <c r="AE57">
        <f>'IDT-1'!C57</f>
        <v>0</v>
      </c>
      <c r="AF57" s="24"/>
      <c r="AG57">
        <f t="shared" si="2"/>
        <v>1010.0660873995907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-77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6.2057799999999999</v>
      </c>
      <c r="E58">
        <f>GT_NG!Q58</f>
        <v>7.0518184744126167</v>
      </c>
      <c r="F58">
        <f>GT_Spot!Q58</f>
        <v>0</v>
      </c>
      <c r="G58">
        <f>PPCL_NG!Q58</f>
        <v>43.71</v>
      </c>
      <c r="H58">
        <f>PPCL_Spot!Q58</f>
        <v>0</v>
      </c>
      <c r="I58">
        <f>Bawana_NG!Q58</f>
        <v>4.2777485533929509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712.67368848610397</v>
      </c>
      <c r="P58" s="36">
        <v>68.360000000000014</v>
      </c>
      <c r="Q58" s="36">
        <v>22.159999999999997</v>
      </c>
      <c r="R58" s="38">
        <v>26.3</v>
      </c>
      <c r="S58" s="38">
        <v>0</v>
      </c>
      <c r="T58" s="37">
        <f>SUMPRODUCT(LTA!J58:AN58,LTA!J$101:AN$101,LTA!J$104:AN$104)</f>
        <v>177.29000000000002</v>
      </c>
      <c r="U58" s="37">
        <f>SUMPRODUCT(LTA!J58:AN58,LTA!J$102:AN$102,LTA!J$104:AN$104)</f>
        <v>138.05000000000001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-209</v>
      </c>
      <c r="AA58" s="75">
        <f>STOA!I58</f>
        <v>290.51</v>
      </c>
      <c r="AB58" s="75">
        <f>-STOA!O58</f>
        <v>-170</v>
      </c>
      <c r="AC58">
        <f t="shared" si="0"/>
        <v>17.200653407599081</v>
      </c>
      <c r="AD58">
        <f t="shared" si="1"/>
        <v>1025.3883821063105</v>
      </c>
      <c r="AE58">
        <f>'IDT-1'!C58</f>
        <v>0</v>
      </c>
      <c r="AF58" s="24"/>
      <c r="AG58">
        <f t="shared" si="2"/>
        <v>1025.3883821063105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-75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6.2057799999999999</v>
      </c>
      <c r="E59">
        <f>GT_NG!Q59</f>
        <v>7.0518184744126167</v>
      </c>
      <c r="F59">
        <f>GT_Spot!Q59</f>
        <v>0</v>
      </c>
      <c r="G59">
        <f>PPCL_NG!Q59</f>
        <v>23.091592523622321</v>
      </c>
      <c r="H59">
        <f>PPCL_Spot!Q59</f>
        <v>0</v>
      </c>
      <c r="I59">
        <f>Bawana_NG!Q59</f>
        <v>4.2777485533929509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726.18687986709551</v>
      </c>
      <c r="P59" s="36">
        <v>68.360000000000014</v>
      </c>
      <c r="Q59" s="36">
        <v>22.159999999999997</v>
      </c>
      <c r="R59" s="38">
        <v>26.3</v>
      </c>
      <c r="S59" s="38">
        <v>0</v>
      </c>
      <c r="T59" s="37">
        <f>SUMPRODUCT(LTA!J59:AN59,LTA!J$101:AN$101,LTA!J$104:AN$104)</f>
        <v>192.55</v>
      </c>
      <c r="U59" s="37">
        <f>SUMPRODUCT(LTA!J59:AN59,LTA!J$102:AN$102,LTA!J$104:AN$104)</f>
        <v>138.05000000000001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-219</v>
      </c>
      <c r="AA59" s="75">
        <f>STOA!I59</f>
        <v>305.98</v>
      </c>
      <c r="AB59" s="75">
        <f>-STOA!O59</f>
        <v>-170</v>
      </c>
      <c r="AC59">
        <f t="shared" si="0"/>
        <v>17.852457882069448</v>
      </c>
      <c r="AD59">
        <f t="shared" si="1"/>
        <v>998.36136153645396</v>
      </c>
      <c r="AE59">
        <f>'IDT-1'!C59</f>
        <v>0</v>
      </c>
      <c r="AF59" s="24"/>
      <c r="AG59">
        <f t="shared" si="2"/>
        <v>998.36136153645396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-115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6.2057799999999999</v>
      </c>
      <c r="E60">
        <f>GT_NG!Q60</f>
        <v>7.0518184744126167</v>
      </c>
      <c r="F60">
        <f>GT_Spot!Q60</f>
        <v>0</v>
      </c>
      <c r="G60">
        <f>PPCL_NG!Q60</f>
        <v>43.41</v>
      </c>
      <c r="H60">
        <f>PPCL_Spot!Q60</f>
        <v>0</v>
      </c>
      <c r="I60">
        <f>Bawana_NG!Q60</f>
        <v>4.2777485533929509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741.07454933609483</v>
      </c>
      <c r="P60" s="36">
        <v>68.360000000000014</v>
      </c>
      <c r="Q60" s="36">
        <v>22.159999999999997</v>
      </c>
      <c r="R60" s="38">
        <v>26.3</v>
      </c>
      <c r="S60" s="38">
        <v>0</v>
      </c>
      <c r="T60" s="37">
        <f>SUMPRODUCT(LTA!J60:AN60,LTA!J$101:AN$101,LTA!J$104:AN$104)</f>
        <v>193.36</v>
      </c>
      <c r="U60" s="37">
        <f>SUMPRODUCT(LTA!J60:AN60,LTA!J$102:AN$102,LTA!J$104:AN$104)</f>
        <v>138.07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-178</v>
      </c>
      <c r="AA60" s="75">
        <f>STOA!I60</f>
        <v>305.98</v>
      </c>
      <c r="AB60" s="75">
        <f>-STOA!O60</f>
        <v>-170</v>
      </c>
      <c r="AC60">
        <f t="shared" si="0"/>
        <v>18.045281573878029</v>
      </c>
      <c r="AD60">
        <f t="shared" si="1"/>
        <v>1048.2046147900221</v>
      </c>
      <c r="AE60">
        <f>'IDT-1'!C60</f>
        <v>0</v>
      </c>
      <c r="AF60" s="24"/>
      <c r="AG60">
        <f t="shared" si="2"/>
        <v>1048.2046147900221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-142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6.2057799999999999</v>
      </c>
      <c r="E61">
        <f>GT_NG!Q61</f>
        <v>7.0518184744126167</v>
      </c>
      <c r="F61">
        <f>GT_Spot!Q61</f>
        <v>0</v>
      </c>
      <c r="G61">
        <f>PPCL_NG!Q61</f>
        <v>43.41</v>
      </c>
      <c r="H61">
        <f>PPCL_Spot!Q61</f>
        <v>0</v>
      </c>
      <c r="I61">
        <f>Bawana_NG!Q61</f>
        <v>4.2777485533929509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745.0891866564948</v>
      </c>
      <c r="P61" s="36">
        <v>68.360000000000014</v>
      </c>
      <c r="Q61" s="36">
        <v>22.159999999999997</v>
      </c>
      <c r="R61" s="38">
        <v>26.3</v>
      </c>
      <c r="S61" s="38">
        <v>0</v>
      </c>
      <c r="T61" s="37">
        <f>SUMPRODUCT(LTA!J61:AN61,LTA!J$101:AN$101,LTA!J$104:AN$104)</f>
        <v>210.82</v>
      </c>
      <c r="U61" s="37">
        <f>SUMPRODUCT(LTA!J61:AN61,LTA!J$102:AN$102,LTA!J$104:AN$104)</f>
        <v>138.1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-220</v>
      </c>
      <c r="AA61" s="75">
        <f>STOA!I61</f>
        <v>304.17</v>
      </c>
      <c r="AB61" s="75">
        <f>-STOA!O61</f>
        <v>-170</v>
      </c>
      <c r="AC61">
        <f t="shared" si="0"/>
        <v>17.703662986010222</v>
      </c>
      <c r="AD61">
        <f t="shared" si="1"/>
        <v>1126.2408706982901</v>
      </c>
      <c r="AE61">
        <f>'IDT-1'!C61</f>
        <v>-5.2130000000000001</v>
      </c>
      <c r="AF61" s="24"/>
      <c r="AG61">
        <f t="shared" si="2"/>
        <v>1121.0278706982901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-42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6.2057799999999999</v>
      </c>
      <c r="E62">
        <f>GT_NG!Q62</f>
        <v>7.0518184744126167</v>
      </c>
      <c r="F62">
        <f>GT_Spot!Q62</f>
        <v>0</v>
      </c>
      <c r="G62">
        <f>PPCL_NG!Q62</f>
        <v>43.41</v>
      </c>
      <c r="H62">
        <f>PPCL_Spot!Q62</f>
        <v>0</v>
      </c>
      <c r="I62">
        <f>Bawana_NG!Q62</f>
        <v>4.2777485533929509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750.18955187259485</v>
      </c>
      <c r="P62" s="36">
        <v>68.360000000000014</v>
      </c>
      <c r="Q62" s="36">
        <v>22.159999999999997</v>
      </c>
      <c r="R62" s="38">
        <v>26.3</v>
      </c>
      <c r="S62" s="38">
        <v>0</v>
      </c>
      <c r="T62" s="37">
        <f>SUMPRODUCT(LTA!J62:AN62,LTA!J$101:AN$101,LTA!J$104:AN$104)</f>
        <v>208.3</v>
      </c>
      <c r="U62" s="37">
        <f>SUMPRODUCT(LTA!J62:AN62,LTA!J$102:AN$102,LTA!J$104:AN$104)</f>
        <v>138.1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-185</v>
      </c>
      <c r="AA62" s="75">
        <f>STOA!I62</f>
        <v>302.41000000000003</v>
      </c>
      <c r="AB62" s="75">
        <f>-STOA!O62</f>
        <v>-170</v>
      </c>
      <c r="AC62">
        <f t="shared" si="0"/>
        <v>17.533319649467995</v>
      </c>
      <c r="AD62">
        <f t="shared" si="1"/>
        <v>1147.2315792509323</v>
      </c>
      <c r="AE62">
        <f>'IDT-1'!C62</f>
        <v>-13.971</v>
      </c>
      <c r="AF62" s="24"/>
      <c r="AG62">
        <f t="shared" si="2"/>
        <v>1133.2605792509323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-57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6.2057799999999999</v>
      </c>
      <c r="E63">
        <f>GT_NG!Q63</f>
        <v>7.0518184744126167</v>
      </c>
      <c r="F63">
        <f>GT_Spot!Q63</f>
        <v>0</v>
      </c>
      <c r="G63">
        <f>PPCL_NG!Q63</f>
        <v>23.091592523622321</v>
      </c>
      <c r="H63">
        <f>PPCL_Spot!Q63</f>
        <v>0</v>
      </c>
      <c r="I63">
        <f>Bawana_NG!Q63</f>
        <v>4.2777485533929509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750.18955187259485</v>
      </c>
      <c r="P63" s="36">
        <v>68.360000000000014</v>
      </c>
      <c r="Q63" s="36">
        <v>22.159999999999997</v>
      </c>
      <c r="R63" s="38">
        <v>26.3</v>
      </c>
      <c r="S63" s="38">
        <v>0</v>
      </c>
      <c r="T63" s="37">
        <f>SUMPRODUCT(LTA!J63:AN63,LTA!J$101:AN$101,LTA!J$104:AN$104)</f>
        <v>204.62</v>
      </c>
      <c r="U63" s="37">
        <f>SUMPRODUCT(LTA!J63:AN63,LTA!J$102:AN$102,LTA!J$104:AN$104)</f>
        <v>138.11000000000001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-205</v>
      </c>
      <c r="AA63" s="75">
        <f>STOA!I63</f>
        <v>301.36</v>
      </c>
      <c r="AB63" s="75">
        <f>-STOA!O63</f>
        <v>-140</v>
      </c>
      <c r="AC63">
        <f t="shared" si="0"/>
        <v>16.851319032521715</v>
      </c>
      <c r="AD63">
        <f t="shared" si="1"/>
        <v>1174.8751723915009</v>
      </c>
      <c r="AE63">
        <f>'IDT-1'!C63</f>
        <v>-19.506</v>
      </c>
      <c r="AF63" s="24"/>
      <c r="AG63">
        <f t="shared" si="2"/>
        <v>1155.3691723915008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-15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6.2057799999999999</v>
      </c>
      <c r="E64">
        <f>GT_NG!Q64</f>
        <v>7.0518184744126167</v>
      </c>
      <c r="F64">
        <f>GT_Spot!Q64</f>
        <v>0</v>
      </c>
      <c r="G64">
        <f>PPCL_NG!Q64</f>
        <v>23.091592523622321</v>
      </c>
      <c r="H64">
        <f>PPCL_Spot!Q64</f>
        <v>0</v>
      </c>
      <c r="I64">
        <f>Bawana_NG!Q64</f>
        <v>4.2777485533929509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750.18955187259485</v>
      </c>
      <c r="P64" s="36">
        <v>68.360000000000014</v>
      </c>
      <c r="Q64" s="36">
        <v>22.159999999999997</v>
      </c>
      <c r="R64" s="38">
        <v>26.3</v>
      </c>
      <c r="S64" s="38">
        <v>0</v>
      </c>
      <c r="T64" s="37">
        <f>SUMPRODUCT(LTA!J64:AN64,LTA!J$101:AN$101,LTA!J$104:AN$104)</f>
        <v>198.68</v>
      </c>
      <c r="U64" s="37">
        <f>SUMPRODUCT(LTA!J64:AN64,LTA!J$102:AN$102,LTA!J$104:AN$104)</f>
        <v>138.06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-185</v>
      </c>
      <c r="AA64" s="75">
        <f>STOA!I64</f>
        <v>299.38</v>
      </c>
      <c r="AB64" s="75">
        <f>-STOA!O64</f>
        <v>-140</v>
      </c>
      <c r="AC64">
        <f t="shared" si="0"/>
        <v>16.621376737122198</v>
      </c>
      <c r="AD64">
        <f t="shared" si="1"/>
        <v>1185.1351146869004</v>
      </c>
      <c r="AE64">
        <f>'IDT-1'!C64</f>
        <v>-24.881</v>
      </c>
      <c r="AF64" s="24"/>
      <c r="AG64">
        <f t="shared" si="2"/>
        <v>1160.2541146869003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-17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6.2057799999999999</v>
      </c>
      <c r="E65">
        <f>GT_NG!Q65</f>
        <v>7.0518184744126167</v>
      </c>
      <c r="F65">
        <f>GT_Spot!Q65</f>
        <v>0</v>
      </c>
      <c r="G65">
        <f>PPCL_NG!Q65</f>
        <v>23.091592523622321</v>
      </c>
      <c r="H65">
        <f>PPCL_Spot!Q65</f>
        <v>0</v>
      </c>
      <c r="I65">
        <f>Bawana_NG!Q65</f>
        <v>4.2777485533929509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752.33338978482755</v>
      </c>
      <c r="P65" s="36">
        <v>68.360000000000014</v>
      </c>
      <c r="Q65" s="36">
        <v>22.159999999999997</v>
      </c>
      <c r="R65" s="38">
        <v>26.3</v>
      </c>
      <c r="S65" s="38">
        <v>0</v>
      </c>
      <c r="T65" s="37">
        <f>SUMPRODUCT(LTA!J65:AN65,LTA!J$101:AN$101,LTA!J$104:AN$104)</f>
        <v>193.8</v>
      </c>
      <c r="U65" s="37">
        <f>SUMPRODUCT(LTA!J65:AN65,LTA!J$102:AN$102,LTA!J$104:AN$104)</f>
        <v>138.08000000000001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-165</v>
      </c>
      <c r="AA65" s="75">
        <f>STOA!I65</f>
        <v>295.47000000000003</v>
      </c>
      <c r="AB65" s="75">
        <f>-STOA!O65</f>
        <v>-140</v>
      </c>
      <c r="AC65">
        <f t="shared" si="0"/>
        <v>16.376625832783745</v>
      </c>
      <c r="AD65">
        <f t="shared" si="1"/>
        <v>1199.7537035034716</v>
      </c>
      <c r="AE65">
        <f>'IDT-1'!C65</f>
        <v>-29.155999999999999</v>
      </c>
      <c r="AF65" s="24"/>
      <c r="AG65">
        <f t="shared" si="2"/>
        <v>1170.5977035034716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-16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6.2057799999999999</v>
      </c>
      <c r="E66">
        <f>GT_NG!Q66</f>
        <v>7.0518184744126167</v>
      </c>
      <c r="F66">
        <f>GT_Spot!Q66</f>
        <v>0</v>
      </c>
      <c r="G66">
        <f>PPCL_NG!Q66</f>
        <v>23.091592523622321</v>
      </c>
      <c r="H66">
        <f>PPCL_Spot!Q66</f>
        <v>0</v>
      </c>
      <c r="I66">
        <f>Bawana_NG!Q66</f>
        <v>4.2777485533929509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752.33338978482755</v>
      </c>
      <c r="P66" s="36">
        <v>68.360000000000014</v>
      </c>
      <c r="Q66" s="36">
        <v>22.159999999999997</v>
      </c>
      <c r="R66" s="38">
        <v>26.3</v>
      </c>
      <c r="S66" s="38">
        <v>0</v>
      </c>
      <c r="T66" s="37">
        <f>SUMPRODUCT(LTA!J66:AN66,LTA!J$101:AN$101,LTA!J$104:AN$104)</f>
        <v>186.59</v>
      </c>
      <c r="U66" s="37">
        <f>SUMPRODUCT(LTA!J66:AN66,LTA!J$102:AN$102,LTA!J$104:AN$104)</f>
        <v>138.11000000000001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-145</v>
      </c>
      <c r="AA66" s="75">
        <f>STOA!I66</f>
        <v>292.66000000000003</v>
      </c>
      <c r="AB66" s="75">
        <f>-STOA!O66</f>
        <v>-140</v>
      </c>
      <c r="AC66">
        <f t="shared" si="0"/>
        <v>16.146663792428619</v>
      </c>
      <c r="AD66">
        <f t="shared" si="1"/>
        <v>1205.9936655438266</v>
      </c>
      <c r="AE66">
        <f>'IDT-1'!C66</f>
        <v>-36.591999999999999</v>
      </c>
      <c r="AF66" s="24"/>
      <c r="AG66">
        <f t="shared" si="2"/>
        <v>1169.4016655438265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6.2057799999999999</v>
      </c>
      <c r="E67">
        <f>GT_NG!Q67</f>
        <v>7.0518184744126167</v>
      </c>
      <c r="F67">
        <f>GT_Spot!Q67</f>
        <v>0</v>
      </c>
      <c r="G67">
        <f>PPCL_NG!Q67</f>
        <v>22.891589693728729</v>
      </c>
      <c r="H67">
        <f>PPCL_Spot!Q67</f>
        <v>0</v>
      </c>
      <c r="I67">
        <f>Bawana_NG!Q67</f>
        <v>4.2777485533929509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756.02009430813632</v>
      </c>
      <c r="P67" s="36">
        <v>68.360000000000014</v>
      </c>
      <c r="Q67" s="36">
        <v>22.159999999999997</v>
      </c>
      <c r="R67" s="38">
        <v>26.3</v>
      </c>
      <c r="S67" s="38">
        <v>0</v>
      </c>
      <c r="T67" s="37">
        <f>SUMPRODUCT(LTA!J67:AN67,LTA!J$101:AN$101,LTA!J$104:AN$104)</f>
        <v>177.87</v>
      </c>
      <c r="U67" s="37">
        <f>SUMPRODUCT(LTA!J67:AN67,LTA!J$102:AN$102,LTA!J$104:AN$104)</f>
        <v>138.08000000000001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-165</v>
      </c>
      <c r="AA67" s="75">
        <f>STOA!I67</f>
        <v>290.70999999999998</v>
      </c>
      <c r="AB67" s="75">
        <f>-STOA!O67</f>
        <v>-90</v>
      </c>
      <c r="AC67">
        <f t="shared" si="0"/>
        <v>15.736939793965057</v>
      </c>
      <c r="AD67">
        <f t="shared" si="1"/>
        <v>1238.1900912357055</v>
      </c>
      <c r="AE67">
        <f>'IDT-1'!C67</f>
        <v>-53.726999999999997</v>
      </c>
      <c r="AF67" s="24"/>
      <c r="AG67">
        <f t="shared" si="2"/>
        <v>1184.4630912357054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-11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6.2057799999999999</v>
      </c>
      <c r="E68">
        <f>GT_NG!Q68</f>
        <v>7.0518184744126167</v>
      </c>
      <c r="F68">
        <f>GT_Spot!Q68</f>
        <v>0</v>
      </c>
      <c r="G68">
        <f>PPCL_NG!Q68</f>
        <v>22.891589693728729</v>
      </c>
      <c r="H68">
        <f>PPCL_Spot!Q68</f>
        <v>0</v>
      </c>
      <c r="I68">
        <f>Bawana_NG!Q68</f>
        <v>4.2777485533929509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770.81645438356372</v>
      </c>
      <c r="P68" s="36">
        <v>68.360000000000014</v>
      </c>
      <c r="Q68" s="36">
        <v>22.159999999999997</v>
      </c>
      <c r="R68" s="38">
        <v>26.3</v>
      </c>
      <c r="S68" s="38">
        <v>0</v>
      </c>
      <c r="T68" s="37">
        <f>SUMPRODUCT(LTA!J68:AN68,LTA!J$101:AN$101,LTA!J$104:AN$104)</f>
        <v>166.51</v>
      </c>
      <c r="U68" s="37">
        <f>SUMPRODUCT(LTA!J68:AN68,LTA!J$102:AN$102,LTA!J$104:AN$104)</f>
        <v>138.02000000000001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-160</v>
      </c>
      <c r="AA68" s="75">
        <f>STOA!I68</f>
        <v>288.19</v>
      </c>
      <c r="AB68" s="75">
        <f>-STOA!O68</f>
        <v>-90</v>
      </c>
      <c r="AC68">
        <f t="shared" ref="AC68:AC98" si="3">SUMIF(B68:AB68,"&gt;0")*$AC$2-SUMIF(B68:AB68,"&lt;0")*($AC$2/(1-$AC$2))+SUMIF(AI68:AR68,"&gt;0")*$AC$2-SUMIF(AI68:AR68,"&lt;0")*($AC$2/(1-$AC$2))</f>
        <v>15.678985722273694</v>
      </c>
      <c r="AD68">
        <f t="shared" ref="AD68:AD98" si="4">SUM(B68:AB68,AI68:AR68)-AC68</f>
        <v>1263.8044053828244</v>
      </c>
      <c r="AE68">
        <f>'IDT-1'!C68</f>
        <v>-59.174999999999997</v>
      </c>
      <c r="AF68" s="24"/>
      <c r="AG68">
        <f t="shared" ref="AG68:AG98" si="5">SUM(AD68:AF68)</f>
        <v>1204.6294053828244</v>
      </c>
      <c r="AI68" s="34">
        <f>PXIL!I68</f>
        <v>0</v>
      </c>
      <c r="AJ68" s="34">
        <f>PXIL!O68</f>
        <v>0</v>
      </c>
      <c r="AK68" s="34">
        <f>RTM_IEX!I68</f>
        <v>8.6999999999999993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6.2057799999999999</v>
      </c>
      <c r="E69">
        <f>GT_NG!Q69</f>
        <v>7.0502026816339249</v>
      </c>
      <c r="F69">
        <f>GT_Spot!Q69</f>
        <v>0</v>
      </c>
      <c r="G69">
        <f>PPCL_NG!Q69</f>
        <v>23.29</v>
      </c>
      <c r="H69">
        <f>PPCL_Spot!Q69</f>
        <v>0</v>
      </c>
      <c r="I69">
        <f>Bawana_NG!Q69</f>
        <v>4.2777485533929509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787.05099909440071</v>
      </c>
      <c r="P69" s="36">
        <v>68.360000000000014</v>
      </c>
      <c r="Q69" s="36">
        <v>22.159999999999997</v>
      </c>
      <c r="R69" s="38">
        <v>26.3</v>
      </c>
      <c r="S69" s="38">
        <v>0</v>
      </c>
      <c r="T69" s="37">
        <f>SUMPRODUCT(LTA!J69:AN69,LTA!J$101:AN$101,LTA!J$104:AN$104)</f>
        <v>153.54000000000002</v>
      </c>
      <c r="U69" s="37">
        <f>SUMPRODUCT(LTA!J69:AN69,LTA!J$102:AN$102,LTA!J$104:AN$104)</f>
        <v>138.02000000000001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-120</v>
      </c>
      <c r="AA69" s="75">
        <f>STOA!I69</f>
        <v>285.67</v>
      </c>
      <c r="AB69" s="75">
        <f>-STOA!O69</f>
        <v>-90</v>
      </c>
      <c r="AC69">
        <f t="shared" si="3"/>
        <v>15.736763292758527</v>
      </c>
      <c r="AD69">
        <f t="shared" si="4"/>
        <v>1242.1879670366691</v>
      </c>
      <c r="AE69">
        <f>'IDT-1'!C69</f>
        <v>-83.738</v>
      </c>
      <c r="AF69" s="24"/>
      <c r="AG69">
        <f t="shared" si="5"/>
        <v>1158.449967036669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-54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6.2057799999999999</v>
      </c>
      <c r="E70">
        <f>GT_NG!Q70</f>
        <v>7.0502026816339249</v>
      </c>
      <c r="F70">
        <f>GT_Spot!Q70</f>
        <v>0</v>
      </c>
      <c r="G70">
        <f>PPCL_NG!Q70</f>
        <v>23.29</v>
      </c>
      <c r="H70">
        <f>PPCL_Spot!Q70</f>
        <v>0</v>
      </c>
      <c r="I70">
        <f>Bawana_NG!Q70</f>
        <v>4.2777485533929509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777.96007637333378</v>
      </c>
      <c r="P70" s="36">
        <v>68.360000000000014</v>
      </c>
      <c r="Q70" s="36">
        <v>22.159999999999997</v>
      </c>
      <c r="R70" s="38">
        <v>26.3</v>
      </c>
      <c r="S70" s="38">
        <v>0</v>
      </c>
      <c r="T70" s="37">
        <f>SUMPRODUCT(LTA!J70:AN70,LTA!J$101:AN$101,LTA!J$104:AN$104)</f>
        <v>140.36000000000001</v>
      </c>
      <c r="U70" s="37">
        <f>SUMPRODUCT(LTA!J70:AN70,LTA!J$102:AN$102,LTA!J$104:AN$104)</f>
        <v>138.06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-115</v>
      </c>
      <c r="AA70" s="75">
        <f>STOA!I70</f>
        <v>281.47000000000003</v>
      </c>
      <c r="AB70" s="75">
        <f>-STOA!O70</f>
        <v>-90</v>
      </c>
      <c r="AC70">
        <f t="shared" si="3"/>
        <v>15.495293045290943</v>
      </c>
      <c r="AD70">
        <f t="shared" si="4"/>
        <v>1216.9985145630696</v>
      </c>
      <c r="AE70">
        <f>'IDT-1'!C70</f>
        <v>-79.524000000000001</v>
      </c>
      <c r="AF70" s="24"/>
      <c r="AG70">
        <f t="shared" si="5"/>
        <v>1137.4745145630695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-58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6.2057799999999999</v>
      </c>
      <c r="E71">
        <f>GT_NG!Q71</f>
        <v>7.0502026816339249</v>
      </c>
      <c r="F71">
        <f>GT_Spot!Q71</f>
        <v>0</v>
      </c>
      <c r="G71">
        <f>PPCL_NG!Q71</f>
        <v>40.557222108074797</v>
      </c>
      <c r="H71">
        <f>PPCL_Spot!Q71</f>
        <v>0</v>
      </c>
      <c r="I71">
        <f>Bawana_NG!Q71</f>
        <v>4.2777485533929509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772.06747494867329</v>
      </c>
      <c r="P71" s="36">
        <v>68.360000000000014</v>
      </c>
      <c r="Q71" s="36">
        <v>22.159999999999997</v>
      </c>
      <c r="R71" s="38">
        <v>26.3</v>
      </c>
      <c r="S71" s="38">
        <v>0</v>
      </c>
      <c r="T71" s="37">
        <f>SUMPRODUCT(LTA!J71:AN71,LTA!J$101:AN$101,LTA!J$104:AN$104)</f>
        <v>118</v>
      </c>
      <c r="U71" s="37">
        <f>SUMPRODUCT(LTA!J71:AN71,LTA!J$102:AN$102,LTA!J$104:AN$104)</f>
        <v>137.66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-110</v>
      </c>
      <c r="AA71" s="75">
        <f>STOA!I71</f>
        <v>220.07999999999998</v>
      </c>
      <c r="AB71" s="75">
        <f>-STOA!O71</f>
        <v>-60</v>
      </c>
      <c r="AC71">
        <f t="shared" si="3"/>
        <v>14.650672774294497</v>
      </c>
      <c r="AD71">
        <f t="shared" si="4"/>
        <v>1168.0677555174805</v>
      </c>
      <c r="AE71">
        <f>'IDT-1'!C71</f>
        <v>-63.322000000000003</v>
      </c>
      <c r="AF71" s="24"/>
      <c r="AG71">
        <f t="shared" si="5"/>
        <v>1104.7457555174806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6.2057799999999999</v>
      </c>
      <c r="E72">
        <f>GT_NG!Q72</f>
        <v>7.0502026816339249</v>
      </c>
      <c r="F72">
        <f>GT_Spot!Q72</f>
        <v>0</v>
      </c>
      <c r="G72">
        <f>PPCL_NG!Q72</f>
        <v>40.557222108074797</v>
      </c>
      <c r="H72">
        <f>PPCL_Spot!Q72</f>
        <v>0</v>
      </c>
      <c r="I72">
        <f>Bawana_NG!Q72</f>
        <v>4.2777485533929509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755.83293023783631</v>
      </c>
      <c r="P72" s="36">
        <v>68.360000000000014</v>
      </c>
      <c r="Q72" s="36">
        <v>22.159999999999997</v>
      </c>
      <c r="R72" s="38">
        <v>26.3</v>
      </c>
      <c r="S72" s="38">
        <v>0</v>
      </c>
      <c r="T72" s="37">
        <f>SUMPRODUCT(LTA!J72:AN72,LTA!J$101:AN$101,LTA!J$104:AN$104)</f>
        <v>102.54</v>
      </c>
      <c r="U72" s="37">
        <f>SUMPRODUCT(LTA!J72:AN72,LTA!J$102:AN$102,LTA!J$104:AN$104)</f>
        <v>137.49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-115</v>
      </c>
      <c r="AA72" s="75">
        <f>STOA!I72</f>
        <v>213.64</v>
      </c>
      <c r="AB72" s="75">
        <f>-STOA!O72</f>
        <v>-60</v>
      </c>
      <c r="AC72">
        <f t="shared" si="3"/>
        <v>14.437886566149869</v>
      </c>
      <c r="AD72">
        <f t="shared" si="4"/>
        <v>1115.9759970147882</v>
      </c>
      <c r="AE72">
        <f>'IDT-1'!C72</f>
        <v>-46.009</v>
      </c>
      <c r="AF72" s="24"/>
      <c r="AG72">
        <f t="shared" si="5"/>
        <v>1069.9669970147881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-79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6.2057799999999999</v>
      </c>
      <c r="E73">
        <f>GT_NG!Q73</f>
        <v>7.0502026816339249</v>
      </c>
      <c r="F73">
        <f>GT_Spot!Q73</f>
        <v>0</v>
      </c>
      <c r="G73">
        <f>PPCL_NG!Q73</f>
        <v>23.29</v>
      </c>
      <c r="H73">
        <f>PPCL_Spot!Q73</f>
        <v>0</v>
      </c>
      <c r="I73">
        <f>Bawana_NG!Q73</f>
        <v>4.2777485533929509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761.06700663090544</v>
      </c>
      <c r="P73" s="36">
        <v>68.360000000000014</v>
      </c>
      <c r="Q73" s="36">
        <v>22.159999999999997</v>
      </c>
      <c r="R73" s="38">
        <v>18.049999999999997</v>
      </c>
      <c r="S73" s="38">
        <v>0</v>
      </c>
      <c r="T73" s="37">
        <f>SUMPRODUCT(LTA!J73:AN73,LTA!J$101:AN$101,LTA!J$104:AN$104)</f>
        <v>97.47999999999999</v>
      </c>
      <c r="U73" s="37">
        <f>SUMPRODUCT(LTA!J73:AN73,LTA!J$102:AN$102,LTA!J$104:AN$104)</f>
        <v>136.92000000000002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-105</v>
      </c>
      <c r="AA73" s="75">
        <f>STOA!I73</f>
        <v>211.96999999999997</v>
      </c>
      <c r="AB73" s="75">
        <f>-STOA!O73</f>
        <v>-60</v>
      </c>
      <c r="AC73">
        <f t="shared" si="3"/>
        <v>13.88442042058098</v>
      </c>
      <c r="AD73">
        <f t="shared" si="4"/>
        <v>1123.9463174453515</v>
      </c>
      <c r="AE73">
        <f>'IDT-1'!C73</f>
        <v>-38.796999999999997</v>
      </c>
      <c r="AF73" s="24"/>
      <c r="AG73">
        <f t="shared" si="5"/>
        <v>1085.1493174453515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-54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6.2057799999999999</v>
      </c>
      <c r="E74">
        <f>GT_NG!Q74</f>
        <v>7.0502026816339249</v>
      </c>
      <c r="F74">
        <f>GT_Spot!Q74</f>
        <v>0</v>
      </c>
      <c r="G74">
        <f>PPCL_NG!Q74</f>
        <v>23.29</v>
      </c>
      <c r="H74">
        <f>PPCL_Spot!Q74</f>
        <v>0</v>
      </c>
      <c r="I74">
        <f>Bawana_NG!Q74</f>
        <v>4.2777485533929509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777.30155134174254</v>
      </c>
      <c r="P74" s="36">
        <v>68.360000000000014</v>
      </c>
      <c r="Q74" s="36">
        <v>22.159999999999997</v>
      </c>
      <c r="R74" s="38">
        <v>12.749999999999998</v>
      </c>
      <c r="S74" s="38">
        <v>0</v>
      </c>
      <c r="T74" s="37">
        <f>SUMPRODUCT(LTA!J74:AN74,LTA!J$101:AN$101,LTA!J$104:AN$104)</f>
        <v>92.03</v>
      </c>
      <c r="U74" s="37">
        <f>SUMPRODUCT(LTA!J74:AN74,LTA!J$102:AN$102,LTA!J$104:AN$104)</f>
        <v>136.42000000000002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-135</v>
      </c>
      <c r="AA74" s="75">
        <f>STOA!I74</f>
        <v>208.32999999999998</v>
      </c>
      <c r="AB74" s="75">
        <f>-STOA!O74</f>
        <v>-60</v>
      </c>
      <c r="AC74">
        <f t="shared" si="3"/>
        <v>14.171474367224402</v>
      </c>
      <c r="AD74">
        <f t="shared" si="4"/>
        <v>1094.003808209545</v>
      </c>
      <c r="AE74">
        <f>'IDT-1'!C74</f>
        <v>0</v>
      </c>
      <c r="AF74" s="24"/>
      <c r="AG74">
        <f t="shared" si="5"/>
        <v>1094.003808209545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-55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6.2057799999999999</v>
      </c>
      <c r="E75">
        <f>GT_NG!Q75</f>
        <v>7.1156844402868726</v>
      </c>
      <c r="F75">
        <f>GT_Spot!Q75</f>
        <v>0</v>
      </c>
      <c r="G75">
        <f>PPCL_NG!Q75</f>
        <v>41.112777890398</v>
      </c>
      <c r="H75">
        <f>PPCL_Spot!Q75</f>
        <v>0</v>
      </c>
      <c r="I75">
        <f>Bawana_NG!Q75</f>
        <v>4.2777485533929509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778.42353619793937</v>
      </c>
      <c r="P75" s="36">
        <v>68.360000000000014</v>
      </c>
      <c r="Q75" s="36">
        <v>22.159999999999997</v>
      </c>
      <c r="R75" s="38">
        <v>0</v>
      </c>
      <c r="S75" s="38">
        <v>0</v>
      </c>
      <c r="T75" s="37">
        <f>SUMPRODUCT(LTA!J75:AN75,LTA!J$101:AN$101,LTA!J$104:AN$104)</f>
        <v>87.830000000000013</v>
      </c>
      <c r="U75" s="37">
        <f>SUMPRODUCT(LTA!J75:AN75,LTA!J$102:AN$102,LTA!J$104:AN$104)</f>
        <v>135.66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-160</v>
      </c>
      <c r="AA75" s="75">
        <f>STOA!I75</f>
        <v>243.98000000000002</v>
      </c>
      <c r="AB75" s="75">
        <f>-STOA!O75</f>
        <v>-50</v>
      </c>
      <c r="AC75">
        <f t="shared" si="3"/>
        <v>14.683077196836685</v>
      </c>
      <c r="AD75">
        <f t="shared" si="4"/>
        <v>1109.4424498851806</v>
      </c>
      <c r="AE75">
        <f>'IDT-1'!C75</f>
        <v>0</v>
      </c>
      <c r="AF75" s="24"/>
      <c r="AG75">
        <f t="shared" si="5"/>
        <v>1109.4424498851806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-61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6.2057799999999999</v>
      </c>
      <c r="E76">
        <f>GT_NG!Q76</f>
        <v>7.1156844402868726</v>
      </c>
      <c r="F76">
        <f>GT_Spot!Q76</f>
        <v>0</v>
      </c>
      <c r="G76">
        <f>PPCL_NG!Q76</f>
        <v>41.112777890398</v>
      </c>
      <c r="H76">
        <f>PPCL_Spot!Q76</f>
        <v>0</v>
      </c>
      <c r="I76">
        <f>Bawana_NG!Q76</f>
        <v>11.247750449910017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794.36196107049523</v>
      </c>
      <c r="P76" s="36">
        <v>68.360000000000014</v>
      </c>
      <c r="Q76" s="36">
        <v>22.159999999999997</v>
      </c>
      <c r="R76" s="38">
        <v>0</v>
      </c>
      <c r="S76" s="38">
        <v>0</v>
      </c>
      <c r="T76" s="37">
        <f>SUMPRODUCT(LTA!J76:AN76,LTA!J$101:AN$101,LTA!J$104:AN$104)</f>
        <v>80.7</v>
      </c>
      <c r="U76" s="37">
        <f>SUMPRODUCT(LTA!J76:AN76,LTA!J$102:AN$102,LTA!J$104:AN$104)</f>
        <v>135.01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-160</v>
      </c>
      <c r="AA76" s="75">
        <f>STOA!I76</f>
        <v>242.86</v>
      </c>
      <c r="AB76" s="75">
        <f>-STOA!O76</f>
        <v>-50</v>
      </c>
      <c r="AC76">
        <f t="shared" si="3"/>
        <v>15.010548285415018</v>
      </c>
      <c r="AD76">
        <f t="shared" si="4"/>
        <v>1100.1234055656751</v>
      </c>
      <c r="AE76">
        <f>'IDT-1'!C76</f>
        <v>0</v>
      </c>
      <c r="AF76" s="24"/>
      <c r="AG76">
        <f t="shared" si="5"/>
        <v>1100.1234055656751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-84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6.2057799999999999</v>
      </c>
      <c r="E77">
        <f>GT_NG!Q77</f>
        <v>7.1156844402868726</v>
      </c>
      <c r="F77">
        <f>GT_Spot!Q77</f>
        <v>0</v>
      </c>
      <c r="G77">
        <f>PPCL_NG!Q77</f>
        <v>23.69</v>
      </c>
      <c r="H77">
        <f>PPCL_Spot!Q77</f>
        <v>0</v>
      </c>
      <c r="I77">
        <f>Bawana_NG!Q77</f>
        <v>18.75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816.18823786239511</v>
      </c>
      <c r="P77" s="36">
        <v>68.360000000000014</v>
      </c>
      <c r="Q77" s="36">
        <v>22.159999999999997</v>
      </c>
      <c r="R77" s="38">
        <v>0</v>
      </c>
      <c r="S77" s="38">
        <v>0</v>
      </c>
      <c r="T77" s="37">
        <f>SUMPRODUCT(LTA!J77:AN77,LTA!J$101:AN$101,LTA!J$104:AN$104)</f>
        <v>75.87</v>
      </c>
      <c r="U77" s="37">
        <f>SUMPRODUCT(LTA!J77:AN77,LTA!J$102:AN$102,LTA!J$104:AN$104)</f>
        <v>133.67000000000002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-175</v>
      </c>
      <c r="AA77" s="75">
        <f>STOA!I77</f>
        <v>242.01</v>
      </c>
      <c r="AB77" s="75">
        <f>-STOA!O77</f>
        <v>-50</v>
      </c>
      <c r="AC77">
        <f t="shared" si="3"/>
        <v>15.080177254355611</v>
      </c>
      <c r="AD77">
        <f t="shared" si="4"/>
        <v>1101.9395250483262</v>
      </c>
      <c r="AE77">
        <f>'IDT-1'!C77</f>
        <v>0</v>
      </c>
      <c r="AF77" s="24"/>
      <c r="AG77">
        <f t="shared" si="5"/>
        <v>1101.9395250483262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-72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6.2057799999999999</v>
      </c>
      <c r="E78">
        <f>GT_NG!Q78</f>
        <v>7.1156844402868726</v>
      </c>
      <c r="F78">
        <f>GT_Spot!Q78</f>
        <v>0</v>
      </c>
      <c r="G78">
        <f>PPCL_NG!Q78</f>
        <v>23.69</v>
      </c>
      <c r="H78">
        <f>PPCL_Spot!Q78</f>
        <v>0</v>
      </c>
      <c r="I78">
        <f>Bawana_NG!Q78</f>
        <v>22.5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851.25863428911202</v>
      </c>
      <c r="P78" s="36">
        <v>68.360000000000014</v>
      </c>
      <c r="Q78" s="36">
        <v>22.159999999999997</v>
      </c>
      <c r="R78" s="38">
        <v>0</v>
      </c>
      <c r="S78" s="38">
        <v>0</v>
      </c>
      <c r="T78" s="37">
        <f>SUMPRODUCT(LTA!J78:AN78,LTA!J$101:AN$101,LTA!J$104:AN$104)</f>
        <v>73.52000000000001</v>
      </c>
      <c r="U78" s="37">
        <f>SUMPRODUCT(LTA!J78:AN78,LTA!J$102:AN$102,LTA!J$104:AN$104)</f>
        <v>132.18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-190</v>
      </c>
      <c r="AA78" s="75">
        <f>STOA!I78</f>
        <v>240.76</v>
      </c>
      <c r="AB78" s="75">
        <f>-STOA!O78</f>
        <v>-50</v>
      </c>
      <c r="AC78">
        <f t="shared" si="3"/>
        <v>15.652226696098776</v>
      </c>
      <c r="AD78">
        <f t="shared" si="4"/>
        <v>1104.0978720333003</v>
      </c>
      <c r="AE78">
        <f>'IDT-1'!C78</f>
        <v>0</v>
      </c>
      <c r="AF78" s="24"/>
      <c r="AG78">
        <f t="shared" si="5"/>
        <v>1104.0978720333003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-88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6.2057799999999999</v>
      </c>
      <c r="E79">
        <f>GT_NG!Q79</f>
        <v>7.3661929241003934</v>
      </c>
      <c r="F79">
        <f>GT_Spot!Q79</f>
        <v>0</v>
      </c>
      <c r="G79">
        <f>PPCL_NG!Q79</f>
        <v>23.69</v>
      </c>
      <c r="H79">
        <f>PPCL_Spot!Q79</f>
        <v>0</v>
      </c>
      <c r="I79">
        <f>Bawana_NG!Q79</f>
        <v>59.996380963869939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877.56106568720134</v>
      </c>
      <c r="P79" s="36">
        <v>68.360000000000014</v>
      </c>
      <c r="Q79" s="36">
        <v>22.159999999999997</v>
      </c>
      <c r="R79" s="38">
        <v>0</v>
      </c>
      <c r="S79" s="38">
        <v>0</v>
      </c>
      <c r="T79" s="37">
        <f>SUMPRODUCT(LTA!J79:AN79,LTA!J$101:AN$101,LTA!J$104:AN$104)</f>
        <v>72</v>
      </c>
      <c r="U79" s="37">
        <f>SUMPRODUCT(LTA!J79:AN79,LTA!J$102:AN$102,LTA!J$104:AN$104)</f>
        <v>130.92000000000002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-115</v>
      </c>
      <c r="AA79" s="75">
        <f>STOA!I79</f>
        <v>242.18</v>
      </c>
      <c r="AB79" s="75">
        <f>-STOA!O79</f>
        <v>-130</v>
      </c>
      <c r="AC79">
        <f t="shared" si="3"/>
        <v>16.567895947951587</v>
      </c>
      <c r="AD79">
        <f t="shared" si="4"/>
        <v>1124.8715236272203</v>
      </c>
      <c r="AE79">
        <f>'IDT-1'!C79</f>
        <v>0</v>
      </c>
      <c r="AF79" s="24"/>
      <c r="AG79">
        <f t="shared" si="5"/>
        <v>1124.8715236272203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-124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6.2057799999999999</v>
      </c>
      <c r="E80">
        <f>GT_NG!Q80</f>
        <v>7.3661929241003934</v>
      </c>
      <c r="F80">
        <f>GT_Spot!Q80</f>
        <v>0</v>
      </c>
      <c r="G80">
        <f>PPCL_NG!Q80</f>
        <v>23.69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876.41385476994787</v>
      </c>
      <c r="P80" s="36">
        <v>68.360000000000014</v>
      </c>
      <c r="Q80" s="36">
        <v>22.159999999999997</v>
      </c>
      <c r="R80" s="38">
        <v>0</v>
      </c>
      <c r="S80" s="38">
        <v>0</v>
      </c>
      <c r="T80" s="37">
        <f>SUMPRODUCT(LTA!J80:AN80,LTA!J$101:AN$101,LTA!J$104:AN$104)</f>
        <v>65.179999999999993</v>
      </c>
      <c r="U80" s="37">
        <f>SUMPRODUCT(LTA!J80:AN80,LTA!J$102:AN$102,LTA!J$104:AN$104)</f>
        <v>129.63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-120</v>
      </c>
      <c r="AA80" s="75">
        <f>STOA!I80</f>
        <v>241.06</v>
      </c>
      <c r="AB80" s="75">
        <f>-STOA!O80</f>
        <v>-130</v>
      </c>
      <c r="AC80">
        <f t="shared" si="3"/>
        <v>16.55651148709746</v>
      </c>
      <c r="AD80">
        <f t="shared" si="4"/>
        <v>1105.5093162069511</v>
      </c>
      <c r="AE80">
        <f>'IDT-1'!C80</f>
        <v>0</v>
      </c>
      <c r="AF80" s="24"/>
      <c r="AG80">
        <f t="shared" si="5"/>
        <v>1105.5093162069511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-128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6.2057799999999999</v>
      </c>
      <c r="E81">
        <f>GT_NG!Q81</f>
        <v>7.3661929241003934</v>
      </c>
      <c r="F81">
        <f>GT_Spot!Q81</f>
        <v>0</v>
      </c>
      <c r="G81">
        <f>PPCL_NG!Q81</f>
        <v>23.69</v>
      </c>
      <c r="H81">
        <f>PPCL_Spot!Q81</f>
        <v>0</v>
      </c>
      <c r="I81">
        <f>Bawana_NG!Q81</f>
        <v>59.99748817348349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874.88651080716511</v>
      </c>
      <c r="P81" s="36">
        <v>68.360000000000014</v>
      </c>
      <c r="Q81" s="36">
        <v>22.159999999999997</v>
      </c>
      <c r="R81" s="38">
        <v>0</v>
      </c>
      <c r="S81" s="38">
        <v>0</v>
      </c>
      <c r="T81" s="37">
        <f>SUMPRODUCT(LTA!J81:AN81,LTA!J$101:AN$101,LTA!J$104:AN$104)</f>
        <v>63.58</v>
      </c>
      <c r="U81" s="37">
        <f>SUMPRODUCT(LTA!J81:AN81,LTA!J$102:AN$102,LTA!J$104:AN$104)</f>
        <v>128.46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-135</v>
      </c>
      <c r="AA81" s="75">
        <f>STOA!I81</f>
        <v>240.47000000000003</v>
      </c>
      <c r="AB81" s="75">
        <f>-STOA!O81</f>
        <v>-130</v>
      </c>
      <c r="AC81">
        <f t="shared" si="3"/>
        <v>16.531237011196016</v>
      </c>
      <c r="AD81">
        <f t="shared" si="4"/>
        <v>1098.644734893553</v>
      </c>
      <c r="AE81">
        <f>'IDT-1'!C81</f>
        <v>0</v>
      </c>
      <c r="AF81" s="24"/>
      <c r="AG81">
        <f t="shared" si="5"/>
        <v>1098.644734893553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-115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6.2057799999999999</v>
      </c>
      <c r="E82">
        <f>GT_NG!Q82</f>
        <v>7.3661929241003934</v>
      </c>
      <c r="F82">
        <f>GT_Spot!Q82</f>
        <v>0</v>
      </c>
      <c r="G82">
        <f>PPCL_NG!Q82</f>
        <v>23.69</v>
      </c>
      <c r="H82">
        <f>PPCL_Spot!Q82</f>
        <v>0</v>
      </c>
      <c r="I82">
        <f>Bawana_NG!Q82</f>
        <v>60.000000000000007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873.93565533448111</v>
      </c>
      <c r="P82" s="36">
        <v>68.360000000000014</v>
      </c>
      <c r="Q82" s="36">
        <v>22.159999999999997</v>
      </c>
      <c r="R82" s="38">
        <v>0</v>
      </c>
      <c r="S82" s="38">
        <v>0</v>
      </c>
      <c r="T82" s="37">
        <f>SUMPRODUCT(LTA!J82:AN82,LTA!J$101:AN$101,LTA!J$104:AN$104)</f>
        <v>61.04</v>
      </c>
      <c r="U82" s="37">
        <f>SUMPRODUCT(LTA!J82:AN82,LTA!J$102:AN$102,LTA!J$104:AN$104)</f>
        <v>127.29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-140</v>
      </c>
      <c r="AA82" s="75">
        <f>STOA!I82</f>
        <v>240.33999999999997</v>
      </c>
      <c r="AB82" s="75">
        <f>-STOA!O82</f>
        <v>-130</v>
      </c>
      <c r="AC82">
        <f t="shared" si="3"/>
        <v>16.497977714631933</v>
      </c>
      <c r="AD82">
        <f t="shared" si="4"/>
        <v>1092.8896505439495</v>
      </c>
      <c r="AE82">
        <f>'IDT-1'!C82</f>
        <v>0</v>
      </c>
      <c r="AF82" s="24"/>
      <c r="AG82">
        <f t="shared" si="5"/>
        <v>1092.8896505439495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-111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6.2057799999999999</v>
      </c>
      <c r="E83">
        <f>GT_NG!Q83</f>
        <v>7.3661929241003934</v>
      </c>
      <c r="F83">
        <f>GT_Spot!Q83</f>
        <v>0</v>
      </c>
      <c r="G83">
        <f>PPCL_NG!Q83</f>
        <v>24.09</v>
      </c>
      <c r="H83">
        <f>PPCL_Spot!Q83</f>
        <v>0</v>
      </c>
      <c r="I83">
        <f>Bawana_NG!Q83</f>
        <v>60.000000000000007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869.04057277002676</v>
      </c>
      <c r="P83" s="36">
        <v>68.360000000000014</v>
      </c>
      <c r="Q83" s="36">
        <v>22.159999999999997</v>
      </c>
      <c r="R83" s="38">
        <v>0</v>
      </c>
      <c r="S83" s="38">
        <v>0</v>
      </c>
      <c r="T83" s="37">
        <f>SUMPRODUCT(LTA!J83:AN83,LTA!J$101:AN$101,LTA!J$104:AN$104)</f>
        <v>53.19</v>
      </c>
      <c r="U83" s="37">
        <f>SUMPRODUCT(LTA!J83:AN83,LTA!J$102:AN$102,LTA!J$104:AN$104)</f>
        <v>126.92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-145</v>
      </c>
      <c r="AA83" s="75">
        <f>STOA!I83</f>
        <v>240.29000000000002</v>
      </c>
      <c r="AB83" s="75">
        <f>-STOA!O83</f>
        <v>-130</v>
      </c>
      <c r="AC83">
        <f t="shared" si="3"/>
        <v>16.465548135764497</v>
      </c>
      <c r="AD83">
        <f t="shared" si="4"/>
        <v>1071.1569975583627</v>
      </c>
      <c r="AE83">
        <f>'IDT-1'!C83</f>
        <v>0</v>
      </c>
      <c r="AF83" s="24"/>
      <c r="AG83">
        <f t="shared" si="5"/>
        <v>1071.1569975583627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-115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6.2057799999999999</v>
      </c>
      <c r="E84">
        <f>GT_NG!Q84</f>
        <v>7.3661929241003934</v>
      </c>
      <c r="F84">
        <f>GT_Spot!Q84</f>
        <v>0</v>
      </c>
      <c r="G84">
        <f>PPCL_NG!Q84</f>
        <v>24.09</v>
      </c>
      <c r="H84">
        <f>PPCL_Spot!Q84</f>
        <v>0</v>
      </c>
      <c r="I84">
        <f>Bawana_NG!Q84</f>
        <v>60.000000000000007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869.04057277002676</v>
      </c>
      <c r="P84" s="36">
        <v>68.360000000000014</v>
      </c>
      <c r="Q84" s="36">
        <v>22.159999999999997</v>
      </c>
      <c r="R84" s="38">
        <v>0</v>
      </c>
      <c r="S84" s="38">
        <v>0</v>
      </c>
      <c r="T84" s="37">
        <f>SUMPRODUCT(LTA!J84:AN84,LTA!J$101:AN$101,LTA!J$104:AN$104)</f>
        <v>52.14</v>
      </c>
      <c r="U84" s="37">
        <f>SUMPRODUCT(LTA!J84:AN84,LTA!J$102:AN$102,LTA!J$104:AN$104)</f>
        <v>126.58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-150</v>
      </c>
      <c r="AA84" s="75">
        <f>STOA!I84</f>
        <v>240.29000000000002</v>
      </c>
      <c r="AB84" s="75">
        <f>-STOA!O84</f>
        <v>-130</v>
      </c>
      <c r="AC84">
        <f t="shared" si="3"/>
        <v>16.453316135764496</v>
      </c>
      <c r="AD84">
        <f t="shared" si="4"/>
        <v>1069.7792295583627</v>
      </c>
      <c r="AE84">
        <f>'IDT-1'!C84</f>
        <v>0</v>
      </c>
      <c r="AF84" s="24"/>
      <c r="AG84">
        <f t="shared" si="5"/>
        <v>1069.7792295583627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6.2057799999999999</v>
      </c>
      <c r="E85">
        <f>GT_NG!Q85</f>
        <v>7.3661929241003934</v>
      </c>
      <c r="F85">
        <f>GT_Spot!Q85</f>
        <v>0</v>
      </c>
      <c r="G85">
        <f>PPCL_NG!Q85</f>
        <v>24.09</v>
      </c>
      <c r="H85">
        <f>PPCL_Spot!Q85</f>
        <v>0</v>
      </c>
      <c r="I85">
        <f>Bawana_NG!Q85</f>
        <v>60.000000000000007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855.43781386060698</v>
      </c>
      <c r="P85" s="36">
        <v>68.360000000000014</v>
      </c>
      <c r="Q85" s="36">
        <v>22.159999999999997</v>
      </c>
      <c r="R85" s="38">
        <v>0</v>
      </c>
      <c r="S85" s="38">
        <v>0</v>
      </c>
      <c r="T85" s="37">
        <f>SUMPRODUCT(LTA!J85:AN85,LTA!J$101:AN$101,LTA!J$104:AN$104)</f>
        <v>51.93</v>
      </c>
      <c r="U85" s="37">
        <f>SUMPRODUCT(LTA!J85:AN85,LTA!J$102:AN$102,LTA!J$104:AN$104)</f>
        <v>126.25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-140</v>
      </c>
      <c r="AA85" s="75">
        <f>STOA!I85</f>
        <v>240.29000000000002</v>
      </c>
      <c r="AB85" s="75">
        <f>-STOA!O85</f>
        <v>-130</v>
      </c>
      <c r="AC85">
        <f t="shared" si="3"/>
        <v>16.222322327095256</v>
      </c>
      <c r="AD85">
        <f t="shared" si="4"/>
        <v>1067.8674644576122</v>
      </c>
      <c r="AE85">
        <f>'IDT-1'!C85</f>
        <v>0</v>
      </c>
      <c r="AF85" s="24"/>
      <c r="AG85">
        <f t="shared" si="5"/>
        <v>1067.8674644576122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-108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6.2057799999999999</v>
      </c>
      <c r="E86">
        <f>GT_NG!Q86</f>
        <v>7.3661929241003934</v>
      </c>
      <c r="F86">
        <f>GT_Spot!Q86</f>
        <v>0</v>
      </c>
      <c r="G86">
        <f>PPCL_NG!Q86</f>
        <v>24.09</v>
      </c>
      <c r="H86">
        <f>PPCL_Spot!Q86</f>
        <v>0</v>
      </c>
      <c r="I86">
        <f>Bawana_NG!Q86</f>
        <v>60.000000000000007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843.28928936913474</v>
      </c>
      <c r="P86" s="36">
        <v>68.360000000000014</v>
      </c>
      <c r="Q86" s="36">
        <v>22.159999999999997</v>
      </c>
      <c r="R86" s="38">
        <v>0</v>
      </c>
      <c r="S86" s="38">
        <v>0</v>
      </c>
      <c r="T86" s="37">
        <f>SUMPRODUCT(LTA!J86:AN86,LTA!J$101:AN$101,LTA!J$104:AN$104)</f>
        <v>39.270000000000003</v>
      </c>
      <c r="U86" s="37">
        <f>SUMPRODUCT(LTA!J86:AN86,LTA!J$102:AN$102,LTA!J$104:AN$104)</f>
        <v>120.08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-140</v>
      </c>
      <c r="AA86" s="75">
        <f>STOA!I86</f>
        <v>240.29000000000002</v>
      </c>
      <c r="AB86" s="75">
        <f>-STOA!O86</f>
        <v>-130</v>
      </c>
      <c r="AC86">
        <f t="shared" si="3"/>
        <v>15.727758123515416</v>
      </c>
      <c r="AD86">
        <f t="shared" si="4"/>
        <v>1062.3835041697196</v>
      </c>
      <c r="AE86">
        <f>'IDT-1'!C86</f>
        <v>0</v>
      </c>
      <c r="AF86" s="24"/>
      <c r="AG86">
        <f t="shared" si="5"/>
        <v>1062.3835041697196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-83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6.2057799999999999</v>
      </c>
      <c r="E87">
        <f>GT_NG!Q87</f>
        <v>7.697916055180511</v>
      </c>
      <c r="F87">
        <f>GT_Spot!Q87</f>
        <v>0</v>
      </c>
      <c r="G87">
        <f>PPCL_NG!Q87</f>
        <v>24.59</v>
      </c>
      <c r="H87">
        <f>PPCL_Spot!Q87</f>
        <v>0</v>
      </c>
      <c r="I87">
        <f>Bawana_NG!Q87</f>
        <v>60.000000000000007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843.28928936913474</v>
      </c>
      <c r="P87" s="36">
        <v>68.360000000000014</v>
      </c>
      <c r="Q87" s="36">
        <v>22.159999999999997</v>
      </c>
      <c r="R87" s="38">
        <v>0</v>
      </c>
      <c r="S87" s="38">
        <v>0</v>
      </c>
      <c r="T87" s="37">
        <f>SUMPRODUCT(LTA!J87:AN87,LTA!J$101:AN$101,LTA!J$104:AN$104)</f>
        <v>39.64</v>
      </c>
      <c r="U87" s="37">
        <f>SUMPRODUCT(LTA!J87:AN87,LTA!J$102:AN$102,LTA!J$104:AN$104)</f>
        <v>120.25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-165</v>
      </c>
      <c r="AA87" s="75">
        <f>STOA!I87</f>
        <v>283.81</v>
      </c>
      <c r="AB87" s="75">
        <f>-STOA!O87</f>
        <v>-130</v>
      </c>
      <c r="AC87">
        <f t="shared" si="3"/>
        <v>16.58446791822308</v>
      </c>
      <c r="AD87">
        <f t="shared" si="4"/>
        <v>1054.4185175060923</v>
      </c>
      <c r="AE87">
        <f>'IDT-1'!C87</f>
        <v>-21.167999999999999</v>
      </c>
      <c r="AF87" s="24"/>
      <c r="AG87">
        <f t="shared" si="5"/>
        <v>1033.2505175060924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-110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6.2057799999999999</v>
      </c>
      <c r="E88">
        <f>GT_NG!Q88</f>
        <v>7.697916055180511</v>
      </c>
      <c r="F88">
        <f>GT_Spot!Q88</f>
        <v>0</v>
      </c>
      <c r="G88">
        <f>PPCL_NG!Q88</f>
        <v>24.59</v>
      </c>
      <c r="H88">
        <f>PPCL_Spot!Q88</f>
        <v>0</v>
      </c>
      <c r="I88">
        <f>Bawana_NG!Q88</f>
        <v>60.000000000000007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843.28928936913474</v>
      </c>
      <c r="P88" s="36">
        <v>68.360000000000014</v>
      </c>
      <c r="Q88" s="36">
        <v>22.159999999999997</v>
      </c>
      <c r="R88" s="38">
        <v>0</v>
      </c>
      <c r="S88" s="38">
        <v>0</v>
      </c>
      <c r="T88" s="37">
        <f>SUMPRODUCT(LTA!J88:AN88,LTA!J$101:AN$101,LTA!J$104:AN$104)</f>
        <v>40.369999999999997</v>
      </c>
      <c r="U88" s="37">
        <f>SUMPRODUCT(LTA!J88:AN88,LTA!J$102:AN$102,LTA!J$104:AN$104)</f>
        <v>120.75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-155</v>
      </c>
      <c r="AA88" s="75">
        <f>STOA!I88</f>
        <v>283.81</v>
      </c>
      <c r="AB88" s="75">
        <f>-STOA!O88</f>
        <v>-130</v>
      </c>
      <c r="AC88">
        <f t="shared" si="3"/>
        <v>16.506510643001125</v>
      </c>
      <c r="AD88">
        <f t="shared" si="4"/>
        <v>1065.726474781314</v>
      </c>
      <c r="AE88">
        <f>'IDT-1'!C88</f>
        <v>-21.167999999999999</v>
      </c>
      <c r="AF88" s="24"/>
      <c r="AG88">
        <f t="shared" si="5"/>
        <v>1044.5584747813141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6.2057799999999999</v>
      </c>
      <c r="E89">
        <f>GT_NG!Q89</f>
        <v>7.697916055180511</v>
      </c>
      <c r="F89">
        <f>GT_Spot!Q89</f>
        <v>0</v>
      </c>
      <c r="G89">
        <f>PPCL_NG!Q89</f>
        <v>24.59</v>
      </c>
      <c r="H89">
        <f>PPCL_Spot!Q89</f>
        <v>0</v>
      </c>
      <c r="I89">
        <f>Bawana_NG!Q89</f>
        <v>60.000000000000007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843.28928936913474</v>
      </c>
      <c r="P89" s="36">
        <v>68.360000000000014</v>
      </c>
      <c r="Q89" s="36">
        <v>22.159999999999997</v>
      </c>
      <c r="R89" s="38">
        <v>0</v>
      </c>
      <c r="S89" s="38">
        <v>0</v>
      </c>
      <c r="T89" s="37">
        <f>SUMPRODUCT(LTA!J89:AN89,LTA!J$101:AN$101,LTA!J$104:AN$104)</f>
        <v>40.39</v>
      </c>
      <c r="U89" s="37">
        <f>SUMPRODUCT(LTA!J89:AN89,LTA!J$102:AN$102,LTA!J$104:AN$104)</f>
        <v>120.81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-145</v>
      </c>
      <c r="AA89" s="75">
        <f>STOA!I89</f>
        <v>283.81</v>
      </c>
      <c r="AB89" s="75">
        <f>-STOA!O89</f>
        <v>-130</v>
      </c>
      <c r="AC89">
        <f t="shared" si="3"/>
        <v>16.285261454946244</v>
      </c>
      <c r="AD89">
        <f t="shared" si="4"/>
        <v>1091.0277239693689</v>
      </c>
      <c r="AE89">
        <f>'IDT-1'!C89</f>
        <v>-21.167999999999999</v>
      </c>
      <c r="AF89" s="24"/>
      <c r="AG89">
        <f t="shared" si="5"/>
        <v>1069.859723969369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-95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6.2057799999999999</v>
      </c>
      <c r="E90">
        <f>GT_NG!Q90</f>
        <v>7.697916055180511</v>
      </c>
      <c r="F90">
        <f>GT_Spot!Q90</f>
        <v>0</v>
      </c>
      <c r="G90">
        <f>PPCL_NG!Q90</f>
        <v>24.59</v>
      </c>
      <c r="H90">
        <f>PPCL_Spot!Q90</f>
        <v>0</v>
      </c>
      <c r="I90">
        <f>Bawana_NG!Q90</f>
        <v>60.000000000000007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854.656074750931</v>
      </c>
      <c r="P90" s="36">
        <v>68.360000000000014</v>
      </c>
      <c r="Q90" s="36">
        <v>22.159999999999997</v>
      </c>
      <c r="R90" s="38">
        <v>0</v>
      </c>
      <c r="S90" s="38">
        <v>0</v>
      </c>
      <c r="T90" s="37">
        <f>SUMPRODUCT(LTA!J90:AN90,LTA!J$101:AN$101,LTA!J$104:AN$104)</f>
        <v>41.21</v>
      </c>
      <c r="U90" s="37">
        <f>SUMPRODUCT(LTA!J90:AN90,LTA!J$102:AN$102,LTA!J$104:AN$104)</f>
        <v>121.41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-90</v>
      </c>
      <c r="AA90" s="75">
        <f>STOA!I90</f>
        <v>283.81</v>
      </c>
      <c r="AB90" s="75">
        <f>-STOA!O90</f>
        <v>-130</v>
      </c>
      <c r="AC90">
        <f t="shared" si="3"/>
        <v>15.873975642496527</v>
      </c>
      <c r="AD90">
        <f t="shared" si="4"/>
        <v>1163.225795163615</v>
      </c>
      <c r="AE90">
        <f>'IDT-1'!C90</f>
        <v>-42.965000000000003</v>
      </c>
      <c r="AF90" s="24"/>
      <c r="AG90">
        <f t="shared" si="5"/>
        <v>1120.2607951636151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-91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6.2057799999999999</v>
      </c>
      <c r="E91">
        <f>GT_NG!Q91</f>
        <v>7.697916055180511</v>
      </c>
      <c r="F91">
        <f>GT_Spot!Q91</f>
        <v>0</v>
      </c>
      <c r="G91">
        <f>PPCL_NG!Q91</f>
        <v>24.59</v>
      </c>
      <c r="H91">
        <f>PPCL_Spot!Q91</f>
        <v>0</v>
      </c>
      <c r="I91">
        <f>Bawana_NG!Q91</f>
        <v>60.000000000000007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853.87433515842781</v>
      </c>
      <c r="P91" s="36">
        <v>68.360000000000014</v>
      </c>
      <c r="Q91" s="36">
        <v>22.159999999999997</v>
      </c>
      <c r="R91" s="38">
        <v>0</v>
      </c>
      <c r="S91" s="38">
        <v>0</v>
      </c>
      <c r="T91" s="37">
        <f>SUMPRODUCT(LTA!J91:AN91,LTA!J$101:AN$101,LTA!J$104:AN$104)</f>
        <v>41.84</v>
      </c>
      <c r="U91" s="37">
        <f>SUMPRODUCT(LTA!J91:AN91,LTA!J$102:AN$102,LTA!J$104:AN$104)</f>
        <v>122.41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-210</v>
      </c>
      <c r="AA91" s="75">
        <f>STOA!I91</f>
        <v>311.67</v>
      </c>
      <c r="AB91" s="75">
        <f>-STOA!O91</f>
        <v>0</v>
      </c>
      <c r="AC91">
        <f t="shared" si="3"/>
        <v>16.037827058860547</v>
      </c>
      <c r="AD91">
        <f t="shared" si="4"/>
        <v>1201.7702041547479</v>
      </c>
      <c r="AE91">
        <f>'IDT-1'!C91</f>
        <v>-74.254999999999995</v>
      </c>
      <c r="AF91" s="24"/>
      <c r="AG91">
        <f t="shared" si="5"/>
        <v>1127.5152041547481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-91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6.2057799999999999</v>
      </c>
      <c r="E92">
        <f>GT_NG!Q92</f>
        <v>7.697916055180511</v>
      </c>
      <c r="F92">
        <f>GT_Spot!Q92</f>
        <v>0</v>
      </c>
      <c r="G92">
        <f>PPCL_NG!Q92</f>
        <v>24.59</v>
      </c>
      <c r="H92">
        <f>PPCL_Spot!Q92</f>
        <v>0</v>
      </c>
      <c r="I92">
        <f>Bawana_NG!Q92</f>
        <v>60.000000000000007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853.87433515842781</v>
      </c>
      <c r="P92" s="36">
        <v>68.360000000000014</v>
      </c>
      <c r="Q92" s="36">
        <v>22.159999999999997</v>
      </c>
      <c r="R92" s="38">
        <v>0</v>
      </c>
      <c r="S92" s="38">
        <v>0</v>
      </c>
      <c r="T92" s="37">
        <f>SUMPRODUCT(LTA!J92:AN92,LTA!J$101:AN$101,LTA!J$104:AN$104)</f>
        <v>26.44</v>
      </c>
      <c r="U92" s="37">
        <f>SUMPRODUCT(LTA!J92:AN92,LTA!J$102:AN$102,LTA!J$104:AN$104)</f>
        <v>113.91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-170</v>
      </c>
      <c r="AA92" s="75">
        <f>STOA!I92</f>
        <v>311.67</v>
      </c>
      <c r="AB92" s="75">
        <f>-STOA!O92</f>
        <v>0</v>
      </c>
      <c r="AC92">
        <f t="shared" si="3"/>
        <v>15.214916259829071</v>
      </c>
      <c r="AD92">
        <f t="shared" si="4"/>
        <v>1247.6931149537795</v>
      </c>
      <c r="AE92">
        <f>'IDT-1'!C92</f>
        <v>-103.405</v>
      </c>
      <c r="AF92" s="24"/>
      <c r="AG92">
        <f t="shared" si="5"/>
        <v>1144.2881149537795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-62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6.2057799999999999</v>
      </c>
      <c r="E93">
        <f>GT_NG!Q93</f>
        <v>7.697916055180511</v>
      </c>
      <c r="F93">
        <f>GT_Spot!Q93</f>
        <v>0</v>
      </c>
      <c r="G93">
        <f>PPCL_NG!Q93</f>
        <v>24.59</v>
      </c>
      <c r="H93">
        <f>PPCL_Spot!Q93</f>
        <v>0</v>
      </c>
      <c r="I93">
        <f>Bawana_NG!Q93</f>
        <v>60.000000000000007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851.0896775698443</v>
      </c>
      <c r="P93" s="36">
        <v>68.360000000000014</v>
      </c>
      <c r="Q93" s="36">
        <v>22.159999999999997</v>
      </c>
      <c r="R93" s="38">
        <v>0</v>
      </c>
      <c r="S93" s="38">
        <v>0</v>
      </c>
      <c r="T93" s="37">
        <f>SUMPRODUCT(LTA!J93:AN93,LTA!J$101:AN$101,LTA!J$104:AN$104)</f>
        <v>27.63</v>
      </c>
      <c r="U93" s="37">
        <f>SUMPRODUCT(LTA!J93:AN93,LTA!J$102:AN$102,LTA!J$104:AN$104)</f>
        <v>115.04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-110</v>
      </c>
      <c r="AA93" s="75">
        <f>STOA!I93</f>
        <v>311.67</v>
      </c>
      <c r="AB93" s="75">
        <f>-STOA!O93</f>
        <v>0</v>
      </c>
      <c r="AC93">
        <f t="shared" si="3"/>
        <v>14.74916464189538</v>
      </c>
      <c r="AD93">
        <f t="shared" si="4"/>
        <v>1299.6942089831298</v>
      </c>
      <c r="AE93">
        <f>'IDT-1'!C93</f>
        <v>-130.208</v>
      </c>
      <c r="AF93" s="24"/>
      <c r="AG93">
        <f t="shared" si="5"/>
        <v>1169.4862089831297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6.2057799999999999</v>
      </c>
      <c r="E94">
        <f>GT_NG!Q94</f>
        <v>7.697916055180511</v>
      </c>
      <c r="F94">
        <f>GT_Spot!Q94</f>
        <v>0</v>
      </c>
      <c r="G94">
        <f>PPCL_NG!Q94</f>
        <v>24.59</v>
      </c>
      <c r="H94">
        <f>PPCL_Spot!Q94</f>
        <v>0</v>
      </c>
      <c r="I94">
        <f>Bawana_NG!Q94</f>
        <v>60.000000000000007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845.07694795235591</v>
      </c>
      <c r="P94" s="36">
        <v>68.360000000000014</v>
      </c>
      <c r="Q94" s="36">
        <v>22.159999999999997</v>
      </c>
      <c r="R94" s="38">
        <v>0</v>
      </c>
      <c r="S94" s="38">
        <v>0</v>
      </c>
      <c r="T94" s="37">
        <f>SUMPRODUCT(LTA!J94:AN94,LTA!J$101:AN$101,LTA!J$104:AN$104)</f>
        <v>28.01</v>
      </c>
      <c r="U94" s="37">
        <f>SUMPRODUCT(LTA!J94:AN94,LTA!J$102:AN$102,LTA!J$104:AN$104)</f>
        <v>116.08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-75</v>
      </c>
      <c r="AA94" s="75">
        <f>STOA!I94</f>
        <v>311.67</v>
      </c>
      <c r="AB94" s="75">
        <f>-STOA!O94</f>
        <v>0</v>
      </c>
      <c r="AC94">
        <f t="shared" si="3"/>
        <v>14.469039178162204</v>
      </c>
      <c r="AD94">
        <f t="shared" si="4"/>
        <v>1322.3816048293743</v>
      </c>
      <c r="AE94">
        <f>'IDT-1'!C94</f>
        <v>-152.43799999999999</v>
      </c>
      <c r="AF94" s="24"/>
      <c r="AG94">
        <f t="shared" si="5"/>
        <v>1169.9436048293742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-78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6.2057799999999999</v>
      </c>
      <c r="E95">
        <f>GT_NG!Q95</f>
        <v>8.0295409181636739</v>
      </c>
      <c r="F95">
        <f>GT_Spot!Q95</f>
        <v>0</v>
      </c>
      <c r="G95">
        <f>PPCL_NG!Q95</f>
        <v>24.59</v>
      </c>
      <c r="H95">
        <f>PPCL_Spot!Q95</f>
        <v>0</v>
      </c>
      <c r="I95">
        <f>Bawana_NG!Q95</f>
        <v>54.917718511133266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834.09772211142524</v>
      </c>
      <c r="P95" s="36">
        <v>68.360000000000014</v>
      </c>
      <c r="Q95" s="36">
        <v>22.159999999999997</v>
      </c>
      <c r="R95" s="38">
        <v>0</v>
      </c>
      <c r="S95" s="38">
        <v>0</v>
      </c>
      <c r="T95" s="37">
        <f>SUMPRODUCT(LTA!J95:AN95,LTA!J$101:AN$101,LTA!J$104:AN$104)</f>
        <v>28.88</v>
      </c>
      <c r="U95" s="37">
        <f>SUMPRODUCT(LTA!J95:AN95,LTA!J$102:AN$102,LTA!J$104:AN$104)</f>
        <v>117.75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-45</v>
      </c>
      <c r="AA95" s="75">
        <f>STOA!I95</f>
        <v>311.67</v>
      </c>
      <c r="AB95" s="75">
        <f>-STOA!O95</f>
        <v>0</v>
      </c>
      <c r="AC95">
        <f t="shared" si="3"/>
        <v>13.988964984044234</v>
      </c>
      <c r="AD95">
        <f t="shared" si="4"/>
        <v>1350.6717965566779</v>
      </c>
      <c r="AE95">
        <f>'IDT-1'!C95</f>
        <v>-173.124</v>
      </c>
      <c r="AF95" s="24"/>
      <c r="AG95">
        <f t="shared" si="5"/>
        <v>1177.5477965566779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-67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6.2057799999999999</v>
      </c>
      <c r="E96">
        <f>GT_NG!Q96</f>
        <v>8.0295409181636739</v>
      </c>
      <c r="F96">
        <f>GT_Spot!Q96</f>
        <v>0</v>
      </c>
      <c r="G96">
        <f>PPCL_NG!Q96</f>
        <v>24.59</v>
      </c>
      <c r="H96">
        <f>PPCL_Spot!Q96</f>
        <v>0</v>
      </c>
      <c r="I96">
        <f>Bawana_NG!Q96</f>
        <v>54.917718511133266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831.85870251959682</v>
      </c>
      <c r="P96" s="36">
        <v>68.360000000000014</v>
      </c>
      <c r="Q96" s="36">
        <v>22.159999999999997</v>
      </c>
      <c r="R96" s="38">
        <v>0</v>
      </c>
      <c r="S96" s="38">
        <v>0</v>
      </c>
      <c r="T96" s="37">
        <f>SUMPRODUCT(LTA!J96:AN96,LTA!J$101:AN$101,LTA!J$104:AN$104)</f>
        <v>29.21</v>
      </c>
      <c r="U96" s="37">
        <f>SUMPRODUCT(LTA!J96:AN96,LTA!J$102:AN$102,LTA!J$104:AN$104)</f>
        <v>117.92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311.67</v>
      </c>
      <c r="AB96" s="75">
        <f>-STOA!O96</f>
        <v>0</v>
      </c>
      <c r="AC96">
        <f t="shared" si="3"/>
        <v>13.769464678625651</v>
      </c>
      <c r="AD96">
        <f t="shared" si="4"/>
        <v>1372.1522772702683</v>
      </c>
      <c r="AE96">
        <f>'IDT-1'!C96</f>
        <v>-180</v>
      </c>
      <c r="AF96" s="24"/>
      <c r="AG96">
        <f t="shared" si="5"/>
        <v>1192.1522772702683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-89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6.2057799999999999</v>
      </c>
      <c r="E97">
        <f>GT_NG!Q97</f>
        <v>8.0295409181636739</v>
      </c>
      <c r="F97">
        <f>GT_Spot!Q97</f>
        <v>0</v>
      </c>
      <c r="G97">
        <f>PPCL_NG!Q97</f>
        <v>24.59</v>
      </c>
      <c r="H97">
        <f>PPCL_Spot!Q97</f>
        <v>0</v>
      </c>
      <c r="I97">
        <f>Bawana_NG!Q97</f>
        <v>60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826.27103350201412</v>
      </c>
      <c r="P97" s="36">
        <v>68.360000000000014</v>
      </c>
      <c r="Q97" s="36">
        <v>22.159999999999997</v>
      </c>
      <c r="R97" s="38">
        <v>0</v>
      </c>
      <c r="S97" s="38">
        <v>0</v>
      </c>
      <c r="T97" s="37">
        <f>SUMPRODUCT(LTA!J97:AN97,LTA!J$101:AN$101,LTA!J$104:AN$104)</f>
        <v>29.86</v>
      </c>
      <c r="U97" s="37">
        <f>SUMPRODUCT(LTA!J97:AN97,LTA!J$102:AN$102,LTA!J$104:AN$104)</f>
        <v>118.01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311.67</v>
      </c>
      <c r="AB97" s="75">
        <f>-STOA!O97</f>
        <v>0</v>
      </c>
      <c r="AC97">
        <f t="shared" si="3"/>
        <v>13.709382375717581</v>
      </c>
      <c r="AD97">
        <f t="shared" si="4"/>
        <v>1379.4469720444604</v>
      </c>
      <c r="AE97">
        <f>'IDT-1'!C97</f>
        <v>-180</v>
      </c>
      <c r="AF97" s="24"/>
      <c r="AG97">
        <f t="shared" si="5"/>
        <v>1199.4469720444604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-82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6.2057799999999999</v>
      </c>
      <c r="E98">
        <f>GT_NG!Q98</f>
        <v>8.0295409181636739</v>
      </c>
      <c r="F98">
        <f>GT_Spot!Q98</f>
        <v>0</v>
      </c>
      <c r="G98">
        <f>PPCL_NG!Q98</f>
        <v>24.59</v>
      </c>
      <c r="H98">
        <f>PPCL_Spot!Q98</f>
        <v>0</v>
      </c>
      <c r="I98">
        <f>Bawana_NG!Q98</f>
        <v>60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821.05150094521412</v>
      </c>
      <c r="P98" s="36">
        <v>68.360000000000014</v>
      </c>
      <c r="Q98" s="36">
        <v>22.159999999999997</v>
      </c>
      <c r="R98" s="38">
        <v>0</v>
      </c>
      <c r="S98" s="38">
        <v>0</v>
      </c>
      <c r="T98" s="37">
        <f>SUMPRODUCT(LTA!J98:AN98,LTA!J$101:AN$101,LTA!J$104:AN$104)</f>
        <v>30.35</v>
      </c>
      <c r="U98" s="37">
        <f>SUMPRODUCT(LTA!J98:AN98,LTA!J$102:AN$102,LTA!J$104:AN$104)</f>
        <v>118.31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311.67</v>
      </c>
      <c r="AB98" s="75">
        <f>-STOA!O98</f>
        <v>0</v>
      </c>
      <c r="AC98">
        <f t="shared" si="3"/>
        <v>13.626011851606766</v>
      </c>
      <c r="AD98">
        <f t="shared" si="4"/>
        <v>1380.100810011771</v>
      </c>
      <c r="AE98">
        <f>'IDT-1'!C98</f>
        <v>-185</v>
      </c>
      <c r="AF98" s="24"/>
      <c r="AG98">
        <f t="shared" si="5"/>
        <v>1195.100810011771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-77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0.14855377500000005</v>
      </c>
      <c r="E99">
        <f t="shared" si="6"/>
        <v>0.18433211920667836</v>
      </c>
      <c r="F99">
        <f t="shared" si="6"/>
        <v>0</v>
      </c>
      <c r="G99">
        <f t="shared" si="6"/>
        <v>0.63513665250457707</v>
      </c>
      <c r="H99">
        <f t="shared" si="6"/>
        <v>0</v>
      </c>
      <c r="I99">
        <f t="shared" si="6"/>
        <v>0.32386406688778491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18.441713493503503</v>
      </c>
      <c r="P99" s="36">
        <f t="shared" si="6"/>
        <v>1.6033935241651349</v>
      </c>
      <c r="Q99" s="36">
        <f t="shared" si="6"/>
        <v>0.47711191243539142</v>
      </c>
      <c r="R99" s="38">
        <f t="shared" si="6"/>
        <v>0.29324249999999979</v>
      </c>
      <c r="S99" s="38">
        <f t="shared" si="6"/>
        <v>0</v>
      </c>
      <c r="T99" s="37">
        <f t="shared" si="6"/>
        <v>2.6221200000000016</v>
      </c>
      <c r="U99" s="37">
        <f t="shared" si="6"/>
        <v>2.9277850000000005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-4.5399225000000003</v>
      </c>
      <c r="AA99" s="75">
        <f t="shared" si="6"/>
        <v>6.2757274999999995</v>
      </c>
      <c r="AB99" s="75">
        <f t="shared" si="6"/>
        <v>-2.33</v>
      </c>
      <c r="AC99">
        <f t="shared" si="6"/>
        <v>0.37576179307030139</v>
      </c>
      <c r="AD99">
        <f t="shared" si="6"/>
        <v>25.009891250632776</v>
      </c>
      <c r="AE99">
        <f t="shared" si="6"/>
        <v>-0.59485849999999985</v>
      </c>
      <c r="AG99">
        <f t="shared" si="6"/>
        <v>24.415032750632783</v>
      </c>
      <c r="AI99">
        <f t="shared" si="6"/>
        <v>0</v>
      </c>
      <c r="AJ99">
        <f t="shared" si="6"/>
        <v>0</v>
      </c>
      <c r="AK99">
        <f t="shared" si="6"/>
        <v>5.6094999999999992E-2</v>
      </c>
      <c r="AL99">
        <f t="shared" si="6"/>
        <v>-1.7335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45083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45083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TWEPL!R3</f>
        <v>7.9136699999999998</v>
      </c>
      <c r="E3">
        <f>GT_NG!T3</f>
        <v>10.877638334284084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-1.304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781.06823182296478</v>
      </c>
      <c r="P3" s="36">
        <v>75.140000000000015</v>
      </c>
      <c r="Q3" s="36">
        <v>26.759999999999998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423.89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65.13</v>
      </c>
      <c r="AB3" s="75">
        <f>-STOA!P3</f>
        <v>0</v>
      </c>
      <c r="AC3">
        <f>SUMIF(B3:AB3,"&gt;0")*$AC$2-SUMIF(B3:AB3,"&lt;0")*($AC$2/(1-$AC$2))+SUMIF(AI3:AR3,"&gt;0")*$AC$2-SUMIF(AI3:AR3,"&lt;0")*($AC$2/(1-$AC$2))</f>
        <v>12.894069031672734</v>
      </c>
      <c r="AD3">
        <f>SUM(B3:AB3,AI3:AR3)-AC3</f>
        <v>1449.7214711255763</v>
      </c>
      <c r="AE3">
        <f>'IDT-1'!F3</f>
        <v>121.697</v>
      </c>
      <c r="AF3" s="24"/>
      <c r="AG3">
        <f>SUM(AD3:AF3)</f>
        <v>1571.4184711255762</v>
      </c>
      <c r="AI3" s="34">
        <f>PXIL!J3</f>
        <v>0</v>
      </c>
      <c r="AJ3" s="34">
        <f>PXIL!P3</f>
        <v>0</v>
      </c>
      <c r="AK3" s="34">
        <f>RTM_IEX!J3</f>
        <v>44.14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7.9136699999999998</v>
      </c>
      <c r="E4">
        <f>GT_NG!T4</f>
        <v>11.171118285882008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781.06823182296478</v>
      </c>
      <c r="P4" s="36">
        <v>75.140000000000015</v>
      </c>
      <c r="Q4" s="36">
        <v>26.759999999999998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423.89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65.13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12.908169924819029</v>
      </c>
      <c r="AD4">
        <f t="shared" ref="AD4:AD67" si="1">SUM(B4:AB4,AI4:AR4)-AC4</f>
        <v>1450.6548501840275</v>
      </c>
      <c r="AE4">
        <f>'IDT-1'!F4</f>
        <v>107.557</v>
      </c>
      <c r="AF4" s="24"/>
      <c r="AG4">
        <f t="shared" ref="AG4:AG67" si="2">SUM(AD4:AF4)</f>
        <v>1558.2118501840275</v>
      </c>
      <c r="AI4" s="34">
        <f>PXIL!J4</f>
        <v>0</v>
      </c>
      <c r="AJ4" s="34">
        <f>PXIL!P4</f>
        <v>0</v>
      </c>
      <c r="AK4" s="34">
        <f>RTM_IEX!J4</f>
        <v>45.12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7.9136699999999998</v>
      </c>
      <c r="E5">
        <f>GT_NG!T5</f>
        <v>11.171118285882008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778.18847240996479</v>
      </c>
      <c r="P5" s="36">
        <v>75.140000000000015</v>
      </c>
      <c r="Q5" s="36">
        <v>26.759999999999998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423.85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65.13</v>
      </c>
      <c r="AB5" s="75">
        <f>-STOA!P5</f>
        <v>0</v>
      </c>
      <c r="AC5">
        <f t="shared" si="0"/>
        <v>13.035596041984631</v>
      </c>
      <c r="AD5">
        <f t="shared" si="1"/>
        <v>1465.0076646538623</v>
      </c>
      <c r="AE5">
        <f>'IDT-1'!F5</f>
        <v>95.088999999999999</v>
      </c>
      <c r="AF5" s="24"/>
      <c r="AG5">
        <f t="shared" si="2"/>
        <v>1560.0966646538623</v>
      </c>
      <c r="AI5" s="34">
        <f>PXIL!J5</f>
        <v>0</v>
      </c>
      <c r="AJ5" s="34">
        <f>PXIL!P5</f>
        <v>0</v>
      </c>
      <c r="AK5" s="34">
        <f>RTM_IEX!J5</f>
        <v>62.52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7.9136699999999998</v>
      </c>
      <c r="E6">
        <f>GT_NG!T6</f>
        <v>11.171118285882008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773.57552087903002</v>
      </c>
      <c r="P6" s="36">
        <v>75.140000000000015</v>
      </c>
      <c r="Q6" s="36">
        <v>26.759999999999998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424.04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65.13</v>
      </c>
      <c r="AB6" s="75">
        <f>-STOA!P6</f>
        <v>0</v>
      </c>
      <c r="AC6">
        <f t="shared" si="0"/>
        <v>13.062586068512402</v>
      </c>
      <c r="AD6">
        <f t="shared" si="1"/>
        <v>1468.0477230963997</v>
      </c>
      <c r="AE6">
        <f>'IDT-1'!F6</f>
        <v>81.103999999999999</v>
      </c>
      <c r="AF6" s="24"/>
      <c r="AG6">
        <f t="shared" si="2"/>
        <v>1549.1517230963998</v>
      </c>
      <c r="AI6" s="34">
        <f>PXIL!J6</f>
        <v>0</v>
      </c>
      <c r="AJ6" s="34">
        <f>PXIL!P6</f>
        <v>0</v>
      </c>
      <c r="AK6" s="34">
        <f>RTM_IEX!J6</f>
        <v>70.010000000000005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7.9136699999999998</v>
      </c>
      <c r="E7">
        <f>GT_NG!T7</f>
        <v>11.171118285882008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774.05566380654227</v>
      </c>
      <c r="P7" s="36">
        <v>75.140000000000015</v>
      </c>
      <c r="Q7" s="36">
        <v>26.759999999999998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424.32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65.13</v>
      </c>
      <c r="AB7" s="75">
        <f>-STOA!P7</f>
        <v>0</v>
      </c>
      <c r="AC7">
        <f t="shared" si="0"/>
        <v>13.117323326274512</v>
      </c>
      <c r="AD7">
        <f t="shared" si="1"/>
        <v>1474.2131287661496</v>
      </c>
      <c r="AE7">
        <f>'IDT-1'!F7</f>
        <v>61.908000000000001</v>
      </c>
      <c r="AF7" s="24"/>
      <c r="AG7">
        <f t="shared" si="2"/>
        <v>1536.1211287661495</v>
      </c>
      <c r="AI7" s="34">
        <f>PXIL!J7</f>
        <v>0</v>
      </c>
      <c r="AJ7" s="34">
        <f>PXIL!P7</f>
        <v>0</v>
      </c>
      <c r="AK7" s="34">
        <f>RTM_IEX!J7</f>
        <v>75.47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7.9136699999999998</v>
      </c>
      <c r="E8">
        <f>GT_NG!T8</f>
        <v>11.171118285882008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773.14932426041196</v>
      </c>
      <c r="P8" s="36">
        <v>75.140000000000015</v>
      </c>
      <c r="Q8" s="36">
        <v>26.759999999999998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424.37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65.13</v>
      </c>
      <c r="AB8" s="75">
        <f>-STOA!P8</f>
        <v>0</v>
      </c>
      <c r="AC8">
        <f t="shared" si="0"/>
        <v>13.183795538268567</v>
      </c>
      <c r="AD8">
        <f t="shared" si="1"/>
        <v>1481.7003170080254</v>
      </c>
      <c r="AE8">
        <f>'IDT-1'!F8</f>
        <v>42.128999999999998</v>
      </c>
      <c r="AF8" s="24"/>
      <c r="AG8">
        <f t="shared" si="2"/>
        <v>1523.8293170080253</v>
      </c>
      <c r="AI8" s="34">
        <f>PXIL!J8</f>
        <v>0</v>
      </c>
      <c r="AJ8" s="34">
        <f>PXIL!P8</f>
        <v>0</v>
      </c>
      <c r="AK8" s="34">
        <f>RTM_IEX!J8</f>
        <v>83.88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7.9136699999999998</v>
      </c>
      <c r="E9">
        <f>GT_NG!T9</f>
        <v>11.461209355390759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-1.9560000000000002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773.36977101409934</v>
      </c>
      <c r="P9" s="36">
        <v>75.140000000000015</v>
      </c>
      <c r="Q9" s="36">
        <v>26.759999999999998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424.40999999999997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65.13</v>
      </c>
      <c r="AB9" s="75">
        <f>-STOA!P9</f>
        <v>0</v>
      </c>
      <c r="AC9">
        <f t="shared" si="0"/>
        <v>12.732614540684928</v>
      </c>
      <c r="AD9">
        <f t="shared" si="1"/>
        <v>1430.2260358288052</v>
      </c>
      <c r="AE9">
        <f>'IDT-1'!F9</f>
        <v>24.87</v>
      </c>
      <c r="AF9" s="24"/>
      <c r="AG9">
        <f t="shared" si="2"/>
        <v>1455.096035828805</v>
      </c>
      <c r="AI9" s="34">
        <f>PXIL!J9</f>
        <v>0</v>
      </c>
      <c r="AJ9" s="34">
        <f>PXIL!P9</f>
        <v>0</v>
      </c>
      <c r="AK9" s="34">
        <f>RTM_IEX!J9</f>
        <v>31.73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7.9136699999999998</v>
      </c>
      <c r="E10">
        <f>GT_NG!T10</f>
        <v>11.461209355390759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-1.9560000000000002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773.36977101409934</v>
      </c>
      <c r="P10" s="36">
        <v>75.140000000000015</v>
      </c>
      <c r="Q10" s="36">
        <v>26.759999999999998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424.47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65.13</v>
      </c>
      <c r="AB10" s="75">
        <f>-STOA!P10</f>
        <v>0</v>
      </c>
      <c r="AC10">
        <f t="shared" si="0"/>
        <v>12.789550540684928</v>
      </c>
      <c r="AD10">
        <f t="shared" si="1"/>
        <v>1436.6390998288055</v>
      </c>
      <c r="AE10">
        <f>'IDT-1'!F10</f>
        <v>6.57</v>
      </c>
      <c r="AF10" s="24"/>
      <c r="AG10">
        <f t="shared" si="2"/>
        <v>1443.2090998288054</v>
      </c>
      <c r="AI10" s="34">
        <f>PXIL!J10</f>
        <v>0</v>
      </c>
      <c r="AJ10" s="34">
        <f>PXIL!P10</f>
        <v>0</v>
      </c>
      <c r="AK10" s="34">
        <f>RTM_IEX!J10</f>
        <v>38.14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7.9136699999999998</v>
      </c>
      <c r="E11">
        <f>GT_NG!T11</f>
        <v>11.169423844837421</v>
      </c>
      <c r="F11">
        <f>GT_Spot!T11</f>
        <v>0</v>
      </c>
      <c r="G11">
        <f>PPCL_NG!T11</f>
        <v>30.08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767.58562708017905</v>
      </c>
      <c r="P11" s="36">
        <v>75.140000000000015</v>
      </c>
      <c r="Q11" s="36">
        <v>26.759999999999998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424.03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</v>
      </c>
      <c r="AA11" s="75">
        <f>STOA!J11</f>
        <v>65.039999999999992</v>
      </c>
      <c r="AB11" s="75">
        <f>-STOA!P11</f>
        <v>0</v>
      </c>
      <c r="AC11">
        <f t="shared" si="0"/>
        <v>12.957450729612301</v>
      </c>
      <c r="AD11">
        <f t="shared" si="1"/>
        <v>1446.1612701954041</v>
      </c>
      <c r="AE11">
        <f>'IDT-1'!F11</f>
        <v>0</v>
      </c>
      <c r="AF11" s="24"/>
      <c r="AG11">
        <f t="shared" si="2"/>
        <v>1446.1612701954041</v>
      </c>
      <c r="AI11" s="34">
        <f>PXIL!J11</f>
        <v>0</v>
      </c>
      <c r="AJ11" s="34">
        <f>PXIL!P11</f>
        <v>0</v>
      </c>
      <c r="AK11" s="34">
        <f>RTM_IEX!J11</f>
        <v>58.03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7.9136699999999998</v>
      </c>
      <c r="E12">
        <f>GT_NG!T12</f>
        <v>11.161630163570836</v>
      </c>
      <c r="F12">
        <f>GT_Spot!T12</f>
        <v>0</v>
      </c>
      <c r="G12">
        <f>PPCL_NG!T12</f>
        <v>30.08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767.41741684561339</v>
      </c>
      <c r="P12" s="36">
        <v>75.140000000000015</v>
      </c>
      <c r="Q12" s="36">
        <v>26.759999999999998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423.98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-23</v>
      </c>
      <c r="AA12" s="75">
        <f>STOA!J12</f>
        <v>65.039999999999992</v>
      </c>
      <c r="AB12" s="75">
        <f>-STOA!P12</f>
        <v>0</v>
      </c>
      <c r="AC12">
        <f t="shared" si="0"/>
        <v>13.115268190552491</v>
      </c>
      <c r="AD12">
        <f t="shared" si="1"/>
        <v>1427.7774488186315</v>
      </c>
      <c r="AE12">
        <f>'IDT-1'!F12</f>
        <v>0</v>
      </c>
      <c r="AF12" s="24"/>
      <c r="AG12">
        <f t="shared" si="2"/>
        <v>1427.7774488186315</v>
      </c>
      <c r="AI12" s="34">
        <f>PXIL!J12</f>
        <v>0</v>
      </c>
      <c r="AJ12" s="34">
        <f>PXIL!P12</f>
        <v>0</v>
      </c>
      <c r="AK12" s="34">
        <f>RTM_IEX!J12</f>
        <v>58.03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7.9136699999999998</v>
      </c>
      <c r="E13">
        <f>GT_NG!T13</f>
        <v>11.161630163570836</v>
      </c>
      <c r="F13">
        <f>GT_Spot!T13</f>
        <v>0</v>
      </c>
      <c r="G13">
        <f>PPCL_NG!T13</f>
        <v>30.08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767.03620241176668</v>
      </c>
      <c r="P13" s="36">
        <v>75.140000000000015</v>
      </c>
      <c r="Q13" s="36">
        <v>26.759999999999998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424.03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-42</v>
      </c>
      <c r="AA13" s="75">
        <f>STOA!J13</f>
        <v>65.039999999999992</v>
      </c>
      <c r="AB13" s="75">
        <f>-STOA!P13</f>
        <v>0</v>
      </c>
      <c r="AC13">
        <f t="shared" si="0"/>
        <v>13.391842853010026</v>
      </c>
      <c r="AD13">
        <f t="shared" si="1"/>
        <v>1280.1396597223275</v>
      </c>
      <c r="AE13">
        <f>'IDT-1'!F13</f>
        <v>0</v>
      </c>
      <c r="AF13" s="24"/>
      <c r="AG13">
        <f t="shared" si="2"/>
        <v>1280.1396597223275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7.9136699999999998</v>
      </c>
      <c r="E14">
        <f>GT_NG!T14</f>
        <v>11.161630163570836</v>
      </c>
      <c r="F14">
        <f>GT_Spot!T14</f>
        <v>0</v>
      </c>
      <c r="G14">
        <f>PPCL_NG!T14</f>
        <v>30.08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767.03816011918025</v>
      </c>
      <c r="P14" s="36">
        <v>75.140000000000015</v>
      </c>
      <c r="Q14" s="36">
        <v>26.759999999999998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424.25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-60</v>
      </c>
      <c r="AA14" s="75">
        <f>STOA!J14</f>
        <v>65.039999999999992</v>
      </c>
      <c r="AB14" s="75">
        <f>-STOA!P14</f>
        <v>0</v>
      </c>
      <c r="AC14">
        <f t="shared" si="0"/>
        <v>13.55360237623478</v>
      </c>
      <c r="AD14">
        <f t="shared" si="1"/>
        <v>1262.1998579065162</v>
      </c>
      <c r="AE14">
        <f>'IDT-1'!F14</f>
        <v>0</v>
      </c>
      <c r="AF14" s="24"/>
      <c r="AG14">
        <f t="shared" si="2"/>
        <v>1262.1998579065162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7.9136699999999998</v>
      </c>
      <c r="E15">
        <f>GT_NG!T15</f>
        <v>11.161630163570836</v>
      </c>
      <c r="F15">
        <f>GT_Spot!T15</f>
        <v>0</v>
      </c>
      <c r="G15">
        <f>PPCL_NG!T15</f>
        <v>30.08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743.80632470984131</v>
      </c>
      <c r="P15" s="36">
        <v>75.140000000000015</v>
      </c>
      <c r="Q15" s="36">
        <v>26.759999999999998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423.71000000000004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-75</v>
      </c>
      <c r="AA15" s="75">
        <f>STOA!J15</f>
        <v>64.95</v>
      </c>
      <c r="AB15" s="75">
        <f>-STOA!P15</f>
        <v>0</v>
      </c>
      <c r="AC15">
        <f t="shared" si="0"/>
        <v>13.210446311799666</v>
      </c>
      <c r="AD15">
        <f t="shared" si="1"/>
        <v>1253.6811785616126</v>
      </c>
      <c r="AE15">
        <f>'IDT-1'!F15</f>
        <v>0</v>
      </c>
      <c r="AF15" s="24"/>
      <c r="AG15">
        <f t="shared" si="2"/>
        <v>1253.6811785616126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7.9136699999999998</v>
      </c>
      <c r="E16">
        <f>GT_NG!T16</f>
        <v>11.161630163570836</v>
      </c>
      <c r="F16">
        <f>GT_Spot!T16</f>
        <v>0</v>
      </c>
      <c r="G16">
        <f>PPCL_NG!T16</f>
        <v>30.08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742.41457690107165</v>
      </c>
      <c r="P16" s="36">
        <v>75.140000000000015</v>
      </c>
      <c r="Q16" s="36">
        <v>26.759999999999998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428.45000000000005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-91</v>
      </c>
      <c r="AA16" s="75">
        <f>STOA!J16</f>
        <v>64.95</v>
      </c>
      <c r="AB16" s="75">
        <f>-STOA!P16</f>
        <v>0</v>
      </c>
      <c r="AC16">
        <f t="shared" si="0"/>
        <v>13.381960971437621</v>
      </c>
      <c r="AD16">
        <f t="shared" si="1"/>
        <v>1240.8579160932049</v>
      </c>
      <c r="AE16">
        <f>'IDT-1'!F16</f>
        <v>0</v>
      </c>
      <c r="AF16" s="24"/>
      <c r="AG16">
        <f t="shared" si="2"/>
        <v>1240.8579160932049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7.9136699999999998</v>
      </c>
      <c r="E17">
        <f>GT_NG!T17</f>
        <v>11.161630163570836</v>
      </c>
      <c r="F17">
        <f>GT_Spot!T17</f>
        <v>0</v>
      </c>
      <c r="G17">
        <f>PPCL_NG!T17</f>
        <v>30.08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741.5570848112028</v>
      </c>
      <c r="P17" s="36">
        <v>75.140000000000015</v>
      </c>
      <c r="Q17" s="36">
        <v>26.759999999999998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428.41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-101</v>
      </c>
      <c r="AA17" s="75">
        <f>STOA!J17</f>
        <v>64.95</v>
      </c>
      <c r="AB17" s="75">
        <f>-STOA!P17</f>
        <v>0</v>
      </c>
      <c r="AC17">
        <f t="shared" si="0"/>
        <v>13.28528176582482</v>
      </c>
      <c r="AD17">
        <f t="shared" si="1"/>
        <v>1250.057103208949</v>
      </c>
      <c r="AE17">
        <f>'IDT-1'!F17</f>
        <v>0</v>
      </c>
      <c r="AF17" s="24"/>
      <c r="AG17">
        <f t="shared" si="2"/>
        <v>1250.057103208949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7.9136699999999998</v>
      </c>
      <c r="E18">
        <f>GT_NG!T18</f>
        <v>11.161630163570836</v>
      </c>
      <c r="F18">
        <f>GT_Spot!T18</f>
        <v>0</v>
      </c>
      <c r="G18">
        <f>PPCL_NG!T18</f>
        <v>30.08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731.94482448342842</v>
      </c>
      <c r="P18" s="36">
        <v>75.140000000000015</v>
      </c>
      <c r="Q18" s="36">
        <v>26.759999999999998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428.21000000000004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-116</v>
      </c>
      <c r="AA18" s="75">
        <f>STOA!J18</f>
        <v>64.95</v>
      </c>
      <c r="AB18" s="75">
        <f>-STOA!P18</f>
        <v>0</v>
      </c>
      <c r="AC18">
        <f t="shared" si="0"/>
        <v>13.332105787773337</v>
      </c>
      <c r="AD18">
        <f t="shared" si="1"/>
        <v>1225.1980188592258</v>
      </c>
      <c r="AE18">
        <f>'IDT-1'!F18</f>
        <v>0</v>
      </c>
      <c r="AF18" s="24"/>
      <c r="AG18">
        <f t="shared" si="2"/>
        <v>1225.1980188592258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7.9136699999999998</v>
      </c>
      <c r="E19">
        <f>GT_NG!T19</f>
        <v>11.161630163570836</v>
      </c>
      <c r="F19">
        <f>GT_Spot!T19</f>
        <v>0</v>
      </c>
      <c r="G19">
        <f>PPCL_NG!T19</f>
        <v>30.08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727.36069847501756</v>
      </c>
      <c r="P19" s="36">
        <v>75.14</v>
      </c>
      <c r="Q19" s="36">
        <v>26.759999999999998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427.90999999999997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-132</v>
      </c>
      <c r="AA19" s="75">
        <f>STOA!J19</f>
        <v>64.849999999999994</v>
      </c>
      <c r="AB19" s="75">
        <f>-STOA!P19</f>
        <v>0</v>
      </c>
      <c r="AC19">
        <f t="shared" si="0"/>
        <v>13.47468615686542</v>
      </c>
      <c r="AD19">
        <f t="shared" si="1"/>
        <v>1199.0713124817228</v>
      </c>
      <c r="AE19">
        <f>'IDT-1'!F19</f>
        <v>0</v>
      </c>
      <c r="AF19" s="24"/>
      <c r="AG19">
        <f t="shared" si="2"/>
        <v>1199.0713124817228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7.9136699999999998</v>
      </c>
      <c r="E20">
        <f>GT_NG!T20</f>
        <v>11.161630163570836</v>
      </c>
      <c r="F20">
        <f>GT_Spot!T20</f>
        <v>0</v>
      </c>
      <c r="G20">
        <f>PPCL_NG!T20</f>
        <v>30.08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722.53108162030321</v>
      </c>
      <c r="P20" s="36">
        <v>75.143728477149807</v>
      </c>
      <c r="Q20" s="36">
        <v>26.759999999999998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427.99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-141</v>
      </c>
      <c r="AA20" s="75">
        <f>STOA!J20</f>
        <v>64.849999999999994</v>
      </c>
      <c r="AB20" s="75">
        <f>-STOA!P20</f>
        <v>0</v>
      </c>
      <c r="AC20">
        <f t="shared" si="0"/>
        <v>13.512825486842612</v>
      </c>
      <c r="AD20">
        <f t="shared" si="1"/>
        <v>1185.2872847741812</v>
      </c>
      <c r="AE20">
        <f>'IDT-1'!F20</f>
        <v>0</v>
      </c>
      <c r="AF20" s="24"/>
      <c r="AG20">
        <f t="shared" si="2"/>
        <v>1185.2872847741812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7.9136699999999998</v>
      </c>
      <c r="E21">
        <f>GT_NG!T21</f>
        <v>11.161630163570836</v>
      </c>
      <c r="F21">
        <f>GT_Spot!T21</f>
        <v>0</v>
      </c>
      <c r="G21">
        <f>PPCL_NG!T21</f>
        <v>30.08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739.80381344398916</v>
      </c>
      <c r="P21" s="36">
        <v>75.143728477149807</v>
      </c>
      <c r="Q21" s="36">
        <v>26.759999999999998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427.59999999999997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-150</v>
      </c>
      <c r="AA21" s="75">
        <f>STOA!J21</f>
        <v>64.849999999999994</v>
      </c>
      <c r="AB21" s="75">
        <f>-STOA!P21</f>
        <v>0</v>
      </c>
      <c r="AC21">
        <f t="shared" si="0"/>
        <v>13.519343486535922</v>
      </c>
      <c r="AD21">
        <f t="shared" si="1"/>
        <v>1218.1634985981736</v>
      </c>
      <c r="AE21">
        <f>'IDT-1'!F21</f>
        <v>0</v>
      </c>
      <c r="AF21" s="24"/>
      <c r="AG21">
        <f t="shared" si="2"/>
        <v>1218.1634985981736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7.9136699999999998</v>
      </c>
      <c r="E22">
        <f>GT_NG!T22</f>
        <v>11.161630163570836</v>
      </c>
      <c r="F22">
        <f>GT_Spot!T22</f>
        <v>0</v>
      </c>
      <c r="G22">
        <f>PPCL_NG!T22</f>
        <v>30.08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740.74828389322977</v>
      </c>
      <c r="P22" s="36">
        <v>75.143728477149807</v>
      </c>
      <c r="Q22" s="36">
        <v>26.759999999999998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431.26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-162</v>
      </c>
      <c r="AA22" s="75">
        <f>STOA!J22</f>
        <v>64.849999999999994</v>
      </c>
      <c r="AB22" s="75">
        <f>-STOA!P22</f>
        <v>0</v>
      </c>
      <c r="AC22">
        <f t="shared" si="0"/>
        <v>13.666400356755583</v>
      </c>
      <c r="AD22">
        <f t="shared" si="1"/>
        <v>1210.6209121771947</v>
      </c>
      <c r="AE22">
        <f>'IDT-1'!F22</f>
        <v>0</v>
      </c>
      <c r="AF22" s="24"/>
      <c r="AG22">
        <f t="shared" si="2"/>
        <v>1210.6209121771947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7.9136699999999998</v>
      </c>
      <c r="E23">
        <f>GT_NG!T23</f>
        <v>11.161630163570836</v>
      </c>
      <c r="F23">
        <f>GT_Spot!T23</f>
        <v>0</v>
      </c>
      <c r="G23">
        <f>PPCL_NG!T23</f>
        <v>30.08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742.95826172357476</v>
      </c>
      <c r="P23" s="36">
        <v>75.143728477149807</v>
      </c>
      <c r="Q23" s="36">
        <v>26.759999999999998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430.8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-181</v>
      </c>
      <c r="AA23" s="75">
        <f>STOA!J23</f>
        <v>64.75</v>
      </c>
      <c r="AB23" s="75">
        <f>-STOA!P23</f>
        <v>0</v>
      </c>
      <c r="AC23">
        <f t="shared" si="0"/>
        <v>13.849604584584331</v>
      </c>
      <c r="AD23">
        <f t="shared" si="1"/>
        <v>1193.0876857797111</v>
      </c>
      <c r="AE23">
        <f>'IDT-1'!F23</f>
        <v>0</v>
      </c>
      <c r="AF23" s="24"/>
      <c r="AG23">
        <f t="shared" si="2"/>
        <v>1193.0876857797111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7.9136699999999998</v>
      </c>
      <c r="E24">
        <f>GT_NG!T24</f>
        <v>11.161630163570836</v>
      </c>
      <c r="F24">
        <f>GT_Spot!T24</f>
        <v>0</v>
      </c>
      <c r="G24">
        <f>PPCL_NG!T24</f>
        <v>30.08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764.90311474164912</v>
      </c>
      <c r="P24" s="36">
        <v>75.143728477149807</v>
      </c>
      <c r="Q24" s="36">
        <v>26.759999999999998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430.98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-217</v>
      </c>
      <c r="AA24" s="75">
        <f>STOA!J24</f>
        <v>64.75</v>
      </c>
      <c r="AB24" s="75">
        <f>-STOA!P24</f>
        <v>0</v>
      </c>
      <c r="AC24">
        <f t="shared" si="0"/>
        <v>14.363915881942416</v>
      </c>
      <c r="AD24">
        <f t="shared" si="1"/>
        <v>1178.6982275004275</v>
      </c>
      <c r="AE24">
        <f>'IDT-1'!F24</f>
        <v>0</v>
      </c>
      <c r="AF24" s="24"/>
      <c r="AG24">
        <f t="shared" si="2"/>
        <v>1178.6982275004275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8.0039400000000001</v>
      </c>
      <c r="E25">
        <f>GT_NG!T25</f>
        <v>11.161630163570836</v>
      </c>
      <c r="F25">
        <f>GT_Spot!T25</f>
        <v>0</v>
      </c>
      <c r="G25">
        <f>PPCL_NG!T25</f>
        <v>30.08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766.68531567362163</v>
      </c>
      <c r="P25" s="36">
        <v>75.143728477149807</v>
      </c>
      <c r="Q25" s="36">
        <v>26.759999999999998</v>
      </c>
      <c r="R25" s="38">
        <v>0</v>
      </c>
      <c r="S25" s="38">
        <v>0</v>
      </c>
      <c r="T25" s="37">
        <f>SUMPRODUCT(LTA!J25:AN25,LTA!J$101:AN$101,LTA!J$105:AN$105)</f>
        <v>0.34</v>
      </c>
      <c r="U25" s="37">
        <f>SUMPRODUCT(LTA!J25:AN25,LTA!J$102:AN$102,LTA!J$105:AN$105)</f>
        <v>440.55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-242</v>
      </c>
      <c r="AA25" s="75">
        <f>STOA!J25</f>
        <v>64.75</v>
      </c>
      <c r="AB25" s="75">
        <f>-STOA!P25</f>
        <v>0</v>
      </c>
      <c r="AC25">
        <f t="shared" si="0"/>
        <v>14.689554814198658</v>
      </c>
      <c r="AD25">
        <f t="shared" si="1"/>
        <v>1165.1550595001438</v>
      </c>
      <c r="AE25">
        <f>'IDT-1'!F25</f>
        <v>0</v>
      </c>
      <c r="AF25" s="24"/>
      <c r="AG25">
        <f t="shared" si="2"/>
        <v>1165.1550595001438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8.0039400000000001</v>
      </c>
      <c r="E26">
        <f>GT_NG!T26</f>
        <v>11.161630163570836</v>
      </c>
      <c r="F26">
        <f>GT_Spot!T26</f>
        <v>0</v>
      </c>
      <c r="G26">
        <f>PPCL_NG!T26</f>
        <v>30.08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766.68531567362163</v>
      </c>
      <c r="P26" s="36">
        <v>75.143728477149807</v>
      </c>
      <c r="Q26" s="36">
        <v>26.759999999999998</v>
      </c>
      <c r="R26" s="38">
        <v>0</v>
      </c>
      <c r="S26" s="38">
        <v>0</v>
      </c>
      <c r="T26" s="37">
        <f>SUMPRODUCT(LTA!J26:AN26,LTA!J$101:AN$101,LTA!J$105:AN$105)</f>
        <v>1.66</v>
      </c>
      <c r="U26" s="37">
        <f>SUMPRODUCT(LTA!J26:AN26,LTA!J$102:AN$102,LTA!J$105:AN$105)</f>
        <v>445.00000000000006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-262</v>
      </c>
      <c r="AA26" s="75">
        <f>STOA!J26</f>
        <v>64.75</v>
      </c>
      <c r="AB26" s="75">
        <f>-STOA!P26</f>
        <v>0</v>
      </c>
      <c r="AC26">
        <f t="shared" si="0"/>
        <v>14.917893364642564</v>
      </c>
      <c r="AD26">
        <f t="shared" si="1"/>
        <v>1150.6967209496997</v>
      </c>
      <c r="AE26">
        <f>'IDT-1'!F26</f>
        <v>0</v>
      </c>
      <c r="AF26" s="24"/>
      <c r="AG26">
        <f t="shared" si="2"/>
        <v>1150.6967209496997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8.0039400000000001</v>
      </c>
      <c r="E27">
        <f>GT_NG!T27</f>
        <v>11.161630163570836</v>
      </c>
      <c r="F27">
        <f>GT_Spot!T27</f>
        <v>0</v>
      </c>
      <c r="G27">
        <f>PPCL_NG!T27</f>
        <v>30.08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758.80488697984697</v>
      </c>
      <c r="P27" s="36">
        <v>75.143728477149807</v>
      </c>
      <c r="Q27" s="36">
        <v>26.759999999999998</v>
      </c>
      <c r="R27" s="38">
        <v>6.2</v>
      </c>
      <c r="S27" s="38">
        <v>0</v>
      </c>
      <c r="T27" s="37">
        <f>SUMPRODUCT(LTA!J27:AN27,LTA!J$101:AN$101,LTA!J$105:AN$105)</f>
        <v>4.18</v>
      </c>
      <c r="U27" s="37">
        <f>SUMPRODUCT(LTA!J27:AN27,LTA!J$102:AN$102,LTA!J$105:AN$105)</f>
        <v>448.88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-284</v>
      </c>
      <c r="AA27" s="75">
        <f>STOA!J27</f>
        <v>64.67</v>
      </c>
      <c r="AB27" s="75">
        <f>-STOA!P27</f>
        <v>0</v>
      </c>
      <c r="AC27">
        <f t="shared" si="0"/>
        <v>15.331602948069552</v>
      </c>
      <c r="AD27">
        <f t="shared" si="1"/>
        <v>1112.922582672498</v>
      </c>
      <c r="AE27">
        <f>'IDT-1'!F27</f>
        <v>0</v>
      </c>
      <c r="AF27" s="24"/>
      <c r="AG27">
        <f t="shared" si="2"/>
        <v>1112.922582672498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8.0039400000000001</v>
      </c>
      <c r="E28">
        <f>GT_NG!T28</f>
        <v>11.161630163570836</v>
      </c>
      <c r="F28">
        <f>GT_Spot!T28</f>
        <v>0</v>
      </c>
      <c r="G28">
        <f>PPCL_NG!T28</f>
        <v>30.08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758.80488697984697</v>
      </c>
      <c r="P28" s="36">
        <v>75.143728477149807</v>
      </c>
      <c r="Q28" s="36">
        <v>26.759999999999998</v>
      </c>
      <c r="R28" s="38">
        <v>8.5399999999999991</v>
      </c>
      <c r="S28" s="38">
        <v>0</v>
      </c>
      <c r="T28" s="37">
        <f>SUMPRODUCT(LTA!J28:AN28,LTA!J$101:AN$101,LTA!J$105:AN$105)</f>
        <v>7.22</v>
      </c>
      <c r="U28" s="37">
        <f>SUMPRODUCT(LTA!J28:AN28,LTA!J$102:AN$102,LTA!J$105:AN$105)</f>
        <v>453.18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-300</v>
      </c>
      <c r="AA28" s="75">
        <f>STOA!J28</f>
        <v>64.67</v>
      </c>
      <c r="AB28" s="75">
        <f>-STOA!P28</f>
        <v>0</v>
      </c>
      <c r="AC28">
        <f t="shared" si="0"/>
        <v>15.381274437980771</v>
      </c>
      <c r="AD28">
        <f t="shared" si="1"/>
        <v>1126.552911182587</v>
      </c>
      <c r="AE28">
        <f>'IDT-1'!F28</f>
        <v>0</v>
      </c>
      <c r="AF28" s="24"/>
      <c r="AG28">
        <f t="shared" si="2"/>
        <v>1126.552911182587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8.0039400000000001</v>
      </c>
      <c r="E29">
        <f>GT_NG!T29</f>
        <v>11.161630163570836</v>
      </c>
      <c r="F29">
        <f>GT_Spot!T29</f>
        <v>0</v>
      </c>
      <c r="G29">
        <f>PPCL_NG!T29</f>
        <v>30.08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697.93337897754941</v>
      </c>
      <c r="P29" s="36">
        <v>75.143728477149807</v>
      </c>
      <c r="Q29" s="36">
        <v>26.759999999999998</v>
      </c>
      <c r="R29" s="38">
        <v>17.7</v>
      </c>
      <c r="S29" s="38">
        <v>0</v>
      </c>
      <c r="T29" s="37">
        <f>SUMPRODUCT(LTA!J29:AN29,LTA!J$101:AN$101,LTA!J$105:AN$105)</f>
        <v>11.27</v>
      </c>
      <c r="U29" s="37">
        <f>SUMPRODUCT(LTA!J29:AN29,LTA!J$102:AN$102,LTA!J$105:AN$105)</f>
        <v>450.21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-120</v>
      </c>
      <c r="AA29" s="75">
        <f>STOA!J29</f>
        <v>64.67</v>
      </c>
      <c r="AB29" s="75">
        <f>-STOA!P29</f>
        <v>0</v>
      </c>
      <c r="AC29">
        <f t="shared" si="0"/>
        <v>14.403029516228834</v>
      </c>
      <c r="AD29">
        <f t="shared" si="1"/>
        <v>1136.8996481020413</v>
      </c>
      <c r="AE29">
        <f>'IDT-1'!F29</f>
        <v>0</v>
      </c>
      <c r="AF29" s="24"/>
      <c r="AG29">
        <f t="shared" si="2"/>
        <v>1136.8996481020413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-120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8.0039400000000001</v>
      </c>
      <c r="E30">
        <f>GT_NG!T30</f>
        <v>11.161630163570836</v>
      </c>
      <c r="F30">
        <f>GT_Spot!T30</f>
        <v>0</v>
      </c>
      <c r="G30">
        <f>PPCL_NG!T30</f>
        <v>30.08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583.25442877141802</v>
      </c>
      <c r="P30" s="36">
        <v>75.143728477149807</v>
      </c>
      <c r="Q30" s="36">
        <v>26.76</v>
      </c>
      <c r="R30" s="38">
        <v>22.2</v>
      </c>
      <c r="S30" s="38">
        <v>0</v>
      </c>
      <c r="T30" s="37">
        <f>SUMPRODUCT(LTA!J30:AN30,LTA!J$101:AN$101,LTA!J$105:AN$105)</f>
        <v>16.560000000000002</v>
      </c>
      <c r="U30" s="37">
        <f>SUMPRODUCT(LTA!J30:AN30,LTA!J$102:AN$102,LTA!J$105:AN$105)</f>
        <v>448.97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-132</v>
      </c>
      <c r="AA30" s="75">
        <f>STOA!J30</f>
        <v>64.67</v>
      </c>
      <c r="AB30" s="75">
        <f>-STOA!P30</f>
        <v>0</v>
      </c>
      <c r="AC30">
        <f t="shared" si="0"/>
        <v>12.82099144529462</v>
      </c>
      <c r="AD30">
        <f t="shared" si="1"/>
        <v>1105.3527359668442</v>
      </c>
      <c r="AE30">
        <f>'IDT-1'!F30</f>
        <v>0</v>
      </c>
      <c r="AF30" s="24"/>
      <c r="AG30">
        <f t="shared" si="2"/>
        <v>1105.3527359668442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-35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8.0039400000000001</v>
      </c>
      <c r="E31">
        <f>GT_NG!T31</f>
        <v>11.161630163570836</v>
      </c>
      <c r="F31">
        <f>GT_Spot!T31</f>
        <v>0</v>
      </c>
      <c r="G31">
        <f>PPCL_NG!T31</f>
        <v>29.69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567.31101962594221</v>
      </c>
      <c r="P31" s="36">
        <v>29.02</v>
      </c>
      <c r="Q31" s="36">
        <v>7.7376467011249623</v>
      </c>
      <c r="R31" s="38">
        <v>22.2</v>
      </c>
      <c r="S31" s="38">
        <v>0</v>
      </c>
      <c r="T31" s="37">
        <f>SUMPRODUCT(LTA!J31:AN31,LTA!J$101:AN$101,LTA!J$105:AN$105)</f>
        <v>22.66</v>
      </c>
      <c r="U31" s="37">
        <f>SUMPRODUCT(LTA!J31:AN31,LTA!J$102:AN$102,LTA!J$105:AN$105)</f>
        <v>448.20999999999992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-16</v>
      </c>
      <c r="AA31" s="75">
        <f>STOA!J31</f>
        <v>64.48</v>
      </c>
      <c r="AB31" s="75">
        <f>-STOA!P31</f>
        <v>0</v>
      </c>
      <c r="AC31">
        <f t="shared" si="0"/>
        <v>11.208210407832707</v>
      </c>
      <c r="AD31">
        <f t="shared" si="1"/>
        <v>1136.6360260828053</v>
      </c>
      <c r="AE31">
        <f>'IDT-1'!F31</f>
        <v>0</v>
      </c>
      <c r="AF31" s="24"/>
      <c r="AG31">
        <f t="shared" si="2"/>
        <v>1136.6360260828053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8.0039400000000001</v>
      </c>
      <c r="E32">
        <f>GT_NG!T32</f>
        <v>11.161630163570836</v>
      </c>
      <c r="F32">
        <f>GT_Spot!T32</f>
        <v>0</v>
      </c>
      <c r="G32">
        <f>PPCL_NG!T32</f>
        <v>29.69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567.36048068638911</v>
      </c>
      <c r="P32" s="36">
        <v>29.02</v>
      </c>
      <c r="Q32" s="36">
        <v>7.7376467011249623</v>
      </c>
      <c r="R32" s="38">
        <v>22.199999999999996</v>
      </c>
      <c r="S32" s="38">
        <v>0</v>
      </c>
      <c r="T32" s="37">
        <f>SUMPRODUCT(LTA!J32:AN32,LTA!J$101:AN$101,LTA!J$105:AN$105)</f>
        <v>29.42</v>
      </c>
      <c r="U32" s="37">
        <f>SUMPRODUCT(LTA!J32:AN32,LTA!J$102:AN$102,LTA!J$105:AN$105)</f>
        <v>437.02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-31</v>
      </c>
      <c r="AA32" s="75">
        <f>STOA!J32</f>
        <v>64.48</v>
      </c>
      <c r="AB32" s="75">
        <f>-STOA!P32</f>
        <v>0</v>
      </c>
      <c r="AC32">
        <f t="shared" si="0"/>
        <v>11.125271027553664</v>
      </c>
      <c r="AD32">
        <f t="shared" si="1"/>
        <v>1137.3384265235311</v>
      </c>
      <c r="AE32">
        <f>'IDT-1'!F32</f>
        <v>0</v>
      </c>
      <c r="AF32" s="24"/>
      <c r="AG32">
        <f t="shared" si="2"/>
        <v>1137.3384265235311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8.0039400000000001</v>
      </c>
      <c r="E33">
        <f>GT_NG!T33</f>
        <v>11.161630163570836</v>
      </c>
      <c r="F33">
        <f>GT_Spot!T33</f>
        <v>0</v>
      </c>
      <c r="G33">
        <f>PPCL_NG!T33</f>
        <v>29.69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589.25081120763036</v>
      </c>
      <c r="P33" s="36">
        <v>29.02</v>
      </c>
      <c r="Q33" s="36">
        <v>7.7376467011249623</v>
      </c>
      <c r="R33" s="38">
        <v>22.199999999999996</v>
      </c>
      <c r="S33" s="38">
        <v>0</v>
      </c>
      <c r="T33" s="37">
        <f>SUMPRODUCT(LTA!J33:AN33,LTA!J$101:AN$101,LTA!J$105:AN$105)</f>
        <v>37.159999999999997</v>
      </c>
      <c r="U33" s="37">
        <f>SUMPRODUCT(LTA!J33:AN33,LTA!J$102:AN$102,LTA!J$105:AN$105)</f>
        <v>445.40999999999997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-51</v>
      </c>
      <c r="AA33" s="75">
        <f>STOA!J33</f>
        <v>64.48</v>
      </c>
      <c r="AB33" s="75">
        <f>-STOA!P33</f>
        <v>0</v>
      </c>
      <c r="AC33">
        <f t="shared" si="0"/>
        <v>11.637412486584493</v>
      </c>
      <c r="AD33">
        <f t="shared" si="1"/>
        <v>1154.8466155857416</v>
      </c>
      <c r="AE33">
        <f>'IDT-1'!F33</f>
        <v>0</v>
      </c>
      <c r="AF33" s="24"/>
      <c r="AG33">
        <f t="shared" si="2"/>
        <v>1154.8466155857416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8.0039400000000001</v>
      </c>
      <c r="E34">
        <f>GT_NG!T34</f>
        <v>11.161630163570836</v>
      </c>
      <c r="F34">
        <f>GT_Spot!T34</f>
        <v>0</v>
      </c>
      <c r="G34">
        <f>PPCL_NG!T34</f>
        <v>29.69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581.93938425467024</v>
      </c>
      <c r="P34" s="36">
        <v>29.02</v>
      </c>
      <c r="Q34" s="36">
        <v>7.7376467011249623</v>
      </c>
      <c r="R34" s="38">
        <v>22.199999999999996</v>
      </c>
      <c r="S34" s="38">
        <v>0</v>
      </c>
      <c r="T34" s="37">
        <f>SUMPRODUCT(LTA!J34:AN34,LTA!J$101:AN$101,LTA!J$105:AN$105)</f>
        <v>45.65</v>
      </c>
      <c r="U34" s="37">
        <f>SUMPRODUCT(LTA!J34:AN34,LTA!J$102:AN$102,LTA!J$105:AN$105)</f>
        <v>453.65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-55</v>
      </c>
      <c r="AA34" s="75">
        <f>STOA!J34</f>
        <v>64.48</v>
      </c>
      <c r="AB34" s="75">
        <f>-STOA!P34</f>
        <v>0</v>
      </c>
      <c r="AC34">
        <f t="shared" si="0"/>
        <v>11.755808439487227</v>
      </c>
      <c r="AD34">
        <f t="shared" si="1"/>
        <v>1160.1467926798787</v>
      </c>
      <c r="AE34">
        <f>'IDT-1'!F34</f>
        <v>0</v>
      </c>
      <c r="AF34" s="24"/>
      <c r="AG34">
        <f t="shared" si="2"/>
        <v>1160.1467926798787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8.0039400000000001</v>
      </c>
      <c r="E35">
        <f>GT_NG!T35</f>
        <v>11.169423844837421</v>
      </c>
      <c r="F35">
        <f>GT_Spot!T35</f>
        <v>0</v>
      </c>
      <c r="G35">
        <f>PPCL_NG!T35</f>
        <v>29.69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581.9508342382336</v>
      </c>
      <c r="P35" s="36">
        <v>29.019999999999992</v>
      </c>
      <c r="Q35" s="36">
        <v>7.7376467011249623</v>
      </c>
      <c r="R35" s="38">
        <v>23.2</v>
      </c>
      <c r="S35" s="38">
        <v>0</v>
      </c>
      <c r="T35" s="37">
        <f>SUMPRODUCT(LTA!J35:AN35,LTA!J$101:AN$101,LTA!J$105:AN$105)</f>
        <v>54.38</v>
      </c>
      <c r="U35" s="37">
        <f>SUMPRODUCT(LTA!J35:AN35,LTA!J$102:AN$102,LTA!J$105:AN$105)</f>
        <v>461.12999999999994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-68</v>
      </c>
      <c r="AA35" s="75">
        <f>STOA!J35</f>
        <v>64.39</v>
      </c>
      <c r="AB35" s="75">
        <f>-STOA!P35</f>
        <v>0</v>
      </c>
      <c r="AC35">
        <f t="shared" si="0"/>
        <v>11.800096253471386</v>
      </c>
      <c r="AD35">
        <f t="shared" si="1"/>
        <v>1189.2417485307246</v>
      </c>
      <c r="AE35">
        <f>'IDT-1'!F35</f>
        <v>0</v>
      </c>
      <c r="AF35" s="24"/>
      <c r="AG35">
        <f t="shared" si="2"/>
        <v>1189.2417485307246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11.169423844837421</v>
      </c>
      <c r="F36">
        <f>GT_Spot!T36</f>
        <v>0</v>
      </c>
      <c r="G36">
        <f>PPCL_NG!T36</f>
        <v>29.69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570.92945090128751</v>
      </c>
      <c r="P36" s="36">
        <v>29.019999999999992</v>
      </c>
      <c r="Q36" s="36">
        <v>7.7376467011249623</v>
      </c>
      <c r="R36" s="38">
        <v>23.2</v>
      </c>
      <c r="S36" s="38">
        <v>0</v>
      </c>
      <c r="T36" s="37">
        <f>SUMPRODUCT(LTA!J36:AN36,LTA!J$101:AN$101,LTA!J$105:AN$105)</f>
        <v>62.269999999999996</v>
      </c>
      <c r="U36" s="37">
        <f>SUMPRODUCT(LTA!J36:AN36,LTA!J$102:AN$102,LTA!J$105:AN$105)</f>
        <v>467.99999999999994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-76</v>
      </c>
      <c r="AA36" s="75">
        <f>STOA!J36</f>
        <v>64.39</v>
      </c>
      <c r="AB36" s="75">
        <f>-STOA!P36</f>
        <v>0</v>
      </c>
      <c r="AC36">
        <f t="shared" si="0"/>
        <v>11.904021100283821</v>
      </c>
      <c r="AD36">
        <f t="shared" si="1"/>
        <v>1184.8764403469661</v>
      </c>
      <c r="AE36">
        <f>'IDT-1'!F36</f>
        <v>0</v>
      </c>
      <c r="AF36" s="24"/>
      <c r="AG36">
        <f t="shared" si="2"/>
        <v>1184.8764403469661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8.0039400000000001</v>
      </c>
      <c r="E37">
        <f>GT_NG!T37</f>
        <v>11.169423844837421</v>
      </c>
      <c r="F37">
        <f>GT_Spot!T37</f>
        <v>0</v>
      </c>
      <c r="G37">
        <f>PPCL_NG!T37</f>
        <v>29.69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570.7577138668654</v>
      </c>
      <c r="P37" s="36">
        <v>29.019999999999992</v>
      </c>
      <c r="Q37" s="36">
        <v>7.7376467011249623</v>
      </c>
      <c r="R37" s="38">
        <v>23.2</v>
      </c>
      <c r="S37" s="38">
        <v>0</v>
      </c>
      <c r="T37" s="37">
        <f>SUMPRODUCT(LTA!J37:AN37,LTA!J$101:AN$101,LTA!J$105:AN$105)</f>
        <v>69.17</v>
      </c>
      <c r="U37" s="37">
        <f>SUMPRODUCT(LTA!J37:AN37,LTA!J$102:AN$102,LTA!J$105:AN$105)</f>
        <v>475.16999999999996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-79</v>
      </c>
      <c r="AA37" s="75">
        <f>STOA!J37</f>
        <v>64.39</v>
      </c>
      <c r="AB37" s="75">
        <f>-STOA!P37</f>
        <v>0</v>
      </c>
      <c r="AC37">
        <f t="shared" si="0"/>
        <v>12.052960196947495</v>
      </c>
      <c r="AD37">
        <f t="shared" si="1"/>
        <v>1195.6257642158805</v>
      </c>
      <c r="AE37">
        <f>'IDT-1'!F37</f>
        <v>0</v>
      </c>
      <c r="AF37" s="24"/>
      <c r="AG37">
        <f t="shared" si="2"/>
        <v>1195.6257642158805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8.0039400000000001</v>
      </c>
      <c r="E38">
        <f>GT_NG!T38</f>
        <v>11.169423844837421</v>
      </c>
      <c r="F38">
        <f>GT_Spot!T38</f>
        <v>0</v>
      </c>
      <c r="G38">
        <f>PPCL_NG!T38</f>
        <v>29.69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567.53722444618654</v>
      </c>
      <c r="P38" s="36">
        <v>29.019999999999992</v>
      </c>
      <c r="Q38" s="36">
        <v>7.7376467011249623</v>
      </c>
      <c r="R38" s="38">
        <v>23.2</v>
      </c>
      <c r="S38" s="38">
        <v>0</v>
      </c>
      <c r="T38" s="37">
        <f>SUMPRODUCT(LTA!J38:AN38,LTA!J$101:AN$101,LTA!J$105:AN$105)</f>
        <v>75.39</v>
      </c>
      <c r="U38" s="37">
        <f>SUMPRODUCT(LTA!J38:AN38,LTA!J$102:AN$102,LTA!J$105:AN$105)</f>
        <v>482.68999999999994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-68</v>
      </c>
      <c r="AA38" s="75">
        <f>STOA!J38</f>
        <v>64.39</v>
      </c>
      <c r="AB38" s="75">
        <f>-STOA!P38</f>
        <v>0</v>
      </c>
      <c r="AC38">
        <f t="shared" si="0"/>
        <v>12.047872487301373</v>
      </c>
      <c r="AD38">
        <f t="shared" si="1"/>
        <v>1217.1503625048474</v>
      </c>
      <c r="AE38">
        <f>'IDT-1'!F38</f>
        <v>0</v>
      </c>
      <c r="AF38" s="24"/>
      <c r="AG38">
        <f t="shared" si="2"/>
        <v>1217.1503625048474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8.0039400000000001</v>
      </c>
      <c r="E39">
        <f>GT_NG!T39</f>
        <v>11.074258878778984</v>
      </c>
      <c r="F39">
        <f>GT_Spot!T39</f>
        <v>0</v>
      </c>
      <c r="G39">
        <f>PPCL_NG!T39</f>
        <v>29.308071837379114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564.27752584661857</v>
      </c>
      <c r="P39" s="36">
        <v>29.019999999999992</v>
      </c>
      <c r="Q39" s="36">
        <v>7.7376467011249623</v>
      </c>
      <c r="R39" s="38">
        <v>23.2</v>
      </c>
      <c r="S39" s="38">
        <v>0</v>
      </c>
      <c r="T39" s="37">
        <f>SUMPRODUCT(LTA!J39:AN39,LTA!J$101:AN$101,LTA!J$105:AN$105)</f>
        <v>81.47</v>
      </c>
      <c r="U39" s="37">
        <f>SUMPRODUCT(LTA!J39:AN39,LTA!J$102:AN$102,LTA!J$105:AN$105)</f>
        <v>493.7999999999999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-36</v>
      </c>
      <c r="AA39" s="75">
        <f>STOA!J39</f>
        <v>64.3</v>
      </c>
      <c r="AB39" s="75">
        <f>-STOA!P39</f>
        <v>0</v>
      </c>
      <c r="AC39">
        <f t="shared" si="0"/>
        <v>11.966464639382545</v>
      </c>
      <c r="AD39">
        <f t="shared" si="1"/>
        <v>1272.264978624519</v>
      </c>
      <c r="AE39">
        <f>'IDT-1'!F39</f>
        <v>0</v>
      </c>
      <c r="AF39" s="24"/>
      <c r="AG39">
        <f t="shared" si="2"/>
        <v>1272.264978624519</v>
      </c>
      <c r="AI39" s="34">
        <f>PXIL!J39</f>
        <v>0</v>
      </c>
      <c r="AJ39" s="34">
        <f>PXIL!P39</f>
        <v>0</v>
      </c>
      <c r="AK39" s="34">
        <f>RTM_IEX!J39</f>
        <v>9.67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8.0039400000000001</v>
      </c>
      <c r="E40">
        <f>GT_NG!T40</f>
        <v>11.074258878778984</v>
      </c>
      <c r="F40">
        <f>GT_Spot!T40</f>
        <v>0</v>
      </c>
      <c r="G40">
        <f>PPCL_NG!T40</f>
        <v>29.308071837379114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571.06717962952609</v>
      </c>
      <c r="P40" s="36">
        <v>48.359999999999992</v>
      </c>
      <c r="Q40" s="36">
        <v>7.7376467011249623</v>
      </c>
      <c r="R40" s="38">
        <v>23.2</v>
      </c>
      <c r="S40" s="38">
        <v>0</v>
      </c>
      <c r="T40" s="37">
        <f>SUMPRODUCT(LTA!J40:AN40,LTA!J$101:AN$101,LTA!J$105:AN$105)</f>
        <v>86.65</v>
      </c>
      <c r="U40" s="37">
        <f>SUMPRODUCT(LTA!J40:AN40,LTA!J$102:AN$102,LTA!J$105:AN$105)</f>
        <v>498.96999999999997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-30</v>
      </c>
      <c r="AA40" s="75">
        <f>STOA!J40</f>
        <v>64.3</v>
      </c>
      <c r="AB40" s="75">
        <f>-STOA!P40</f>
        <v>0</v>
      </c>
      <c r="AC40">
        <f t="shared" si="0"/>
        <v>12.40440882753896</v>
      </c>
      <c r="AD40">
        <f t="shared" si="1"/>
        <v>1333.6466882192701</v>
      </c>
      <c r="AE40">
        <f>'IDT-1'!F40</f>
        <v>0</v>
      </c>
      <c r="AF40" s="24"/>
      <c r="AG40">
        <f t="shared" si="2"/>
        <v>1333.6466882192701</v>
      </c>
      <c r="AI40" s="34">
        <f>PXIL!J40</f>
        <v>0</v>
      </c>
      <c r="AJ40" s="34">
        <f>PXIL!P40</f>
        <v>0</v>
      </c>
      <c r="AK40" s="34">
        <f>RTM_IEX!J40</f>
        <v>29.01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8.0039400000000001</v>
      </c>
      <c r="E41">
        <f>GT_NG!T41</f>
        <v>11.074258878778984</v>
      </c>
      <c r="F41">
        <f>GT_Spot!T41</f>
        <v>0</v>
      </c>
      <c r="G41">
        <f>PPCL_NG!T41</f>
        <v>29.308071837379114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600.12245944077847</v>
      </c>
      <c r="P41" s="36">
        <v>75.143728477149807</v>
      </c>
      <c r="Q41" s="36">
        <v>26.76</v>
      </c>
      <c r="R41" s="38">
        <v>23.2</v>
      </c>
      <c r="S41" s="38">
        <v>0</v>
      </c>
      <c r="T41" s="37">
        <f>SUMPRODUCT(LTA!J41:AN41,LTA!J$101:AN$101,LTA!J$105:AN$105)</f>
        <v>83.4</v>
      </c>
      <c r="U41" s="37">
        <f>SUMPRODUCT(LTA!J41:AN41,LTA!J$102:AN$102,LTA!J$105:AN$105)</f>
        <v>527.52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-29</v>
      </c>
      <c r="AA41" s="75">
        <f>STOA!J41</f>
        <v>64.3</v>
      </c>
      <c r="AB41" s="75">
        <f>-STOA!P41</f>
        <v>0</v>
      </c>
      <c r="AC41">
        <f t="shared" si="0"/>
        <v>13.376787782872613</v>
      </c>
      <c r="AD41">
        <f t="shared" si="1"/>
        <v>1364.8256708512135</v>
      </c>
      <c r="AE41">
        <f>'IDT-1'!F41</f>
        <v>0</v>
      </c>
      <c r="AF41" s="24"/>
      <c r="AG41">
        <f t="shared" si="2"/>
        <v>1364.8256708512135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8.0039400000000001</v>
      </c>
      <c r="E42">
        <f>GT_NG!T42</f>
        <v>11.074258878778984</v>
      </c>
      <c r="F42">
        <f>GT_Spot!T42</f>
        <v>0</v>
      </c>
      <c r="G42">
        <f>PPCL_NG!T42</f>
        <v>29.308071837379114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600.12228904845597</v>
      </c>
      <c r="P42" s="36">
        <v>75.143728477149807</v>
      </c>
      <c r="Q42" s="36">
        <v>26.76</v>
      </c>
      <c r="R42" s="38">
        <v>23.2</v>
      </c>
      <c r="S42" s="38">
        <v>0</v>
      </c>
      <c r="T42" s="37">
        <f>SUMPRODUCT(LTA!J42:AN42,LTA!J$101:AN$101,LTA!J$105:AN$105)</f>
        <v>88.75</v>
      </c>
      <c r="U42" s="37">
        <f>SUMPRODUCT(LTA!J42:AN42,LTA!J$102:AN$102,LTA!J$105:AN$105)</f>
        <v>552.49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64.3</v>
      </c>
      <c r="AB42" s="75">
        <f>-STOA!P42</f>
        <v>0</v>
      </c>
      <c r="AC42">
        <f t="shared" si="0"/>
        <v>13.386136585276514</v>
      </c>
      <c r="AD42">
        <f t="shared" si="1"/>
        <v>1424.1361516564873</v>
      </c>
      <c r="AE42">
        <f>'IDT-1'!F42</f>
        <v>0</v>
      </c>
      <c r="AF42" s="24"/>
      <c r="AG42">
        <f t="shared" si="2"/>
        <v>1424.1361516564873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8.0039400000000001</v>
      </c>
      <c r="E43">
        <f>GT_NG!T43</f>
        <v>11.074258878778984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570.30848357991306</v>
      </c>
      <c r="P43" s="36">
        <v>75.140000000000015</v>
      </c>
      <c r="Q43" s="36">
        <v>26.76</v>
      </c>
      <c r="R43" s="38">
        <v>23.2</v>
      </c>
      <c r="S43" s="38">
        <v>0</v>
      </c>
      <c r="T43" s="37">
        <f>SUMPRODUCT(LTA!J43:AN43,LTA!J$101:AN$101,LTA!J$105:AN$105)</f>
        <v>95.42</v>
      </c>
      <c r="U43" s="37">
        <f>SUMPRODUCT(LTA!J43:AN43,LTA!J$102:AN$102,LTA!J$105:AN$105)</f>
        <v>554.39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87.92</v>
      </c>
      <c r="AB43" s="75">
        <f>-STOA!P43</f>
        <v>0</v>
      </c>
      <c r="AC43">
        <f t="shared" si="0"/>
        <v>13.137959428719622</v>
      </c>
      <c r="AD43">
        <f t="shared" si="1"/>
        <v>1456.4487230299724</v>
      </c>
      <c r="AE43">
        <f>'IDT-1'!F43</f>
        <v>0</v>
      </c>
      <c r="AF43" s="24"/>
      <c r="AG43">
        <f t="shared" si="2"/>
        <v>1456.4487230299724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8.0039400000000001</v>
      </c>
      <c r="E44">
        <f>GT_NG!T44</f>
        <v>11.074258878778984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564.51162915109114</v>
      </c>
      <c r="P44" s="36">
        <v>75.140000000000015</v>
      </c>
      <c r="Q44" s="36">
        <v>26.76</v>
      </c>
      <c r="R44" s="38">
        <v>23.2</v>
      </c>
      <c r="S44" s="38">
        <v>0</v>
      </c>
      <c r="T44" s="37">
        <f>SUMPRODUCT(LTA!J44:AN44,LTA!J$101:AN$101,LTA!J$105:AN$105)</f>
        <v>98.08</v>
      </c>
      <c r="U44" s="37">
        <f>SUMPRODUCT(LTA!J44:AN44,LTA!J$102:AN$102,LTA!J$105:AN$105)</f>
        <v>554.12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87.92</v>
      </c>
      <c r="AB44" s="75">
        <f>-STOA!P44</f>
        <v>0</v>
      </c>
      <c r="AC44">
        <f t="shared" si="0"/>
        <v>13.019197834524038</v>
      </c>
      <c r="AD44">
        <f t="shared" si="1"/>
        <v>1463.1606301953464</v>
      </c>
      <c r="AE44">
        <f>'IDT-1'!F44</f>
        <v>0</v>
      </c>
      <c r="AF44" s="24"/>
      <c r="AG44">
        <f t="shared" si="2"/>
        <v>1463.1606301953464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8.0039400000000001</v>
      </c>
      <c r="E45">
        <f>GT_NG!T45</f>
        <v>11.074258878778984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573.59668366874189</v>
      </c>
      <c r="P45" s="36">
        <v>75.140000000000015</v>
      </c>
      <c r="Q45" s="36">
        <v>26.76</v>
      </c>
      <c r="R45" s="38">
        <v>23.2</v>
      </c>
      <c r="S45" s="38">
        <v>0</v>
      </c>
      <c r="T45" s="37">
        <f>SUMPRODUCT(LTA!J45:AN45,LTA!J$101:AN$101,LTA!J$105:AN$105)</f>
        <v>100.08</v>
      </c>
      <c r="U45" s="37">
        <f>SUMPRODUCT(LTA!J45:AN45,LTA!J$102:AN$102,LTA!J$105:AN$105)</f>
        <v>554.53000000000009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87.92</v>
      </c>
      <c r="AB45" s="75">
        <f>-STOA!P45</f>
        <v>0</v>
      </c>
      <c r="AC45">
        <f t="shared" si="0"/>
        <v>13.120354314279366</v>
      </c>
      <c r="AD45">
        <f t="shared" si="1"/>
        <v>1474.5545282332416</v>
      </c>
      <c r="AE45">
        <f>'IDT-1'!F45</f>
        <v>0</v>
      </c>
      <c r="AF45" s="24"/>
      <c r="AG45">
        <f t="shared" si="2"/>
        <v>1474.5545282332416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8.0039400000000001</v>
      </c>
      <c r="E46">
        <f>GT_NG!T46</f>
        <v>11.074258878778984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607.61568279824326</v>
      </c>
      <c r="P46" s="36">
        <v>75.140000000000015</v>
      </c>
      <c r="Q46" s="36">
        <v>26.76</v>
      </c>
      <c r="R46" s="38">
        <v>23.2</v>
      </c>
      <c r="S46" s="38">
        <v>0</v>
      </c>
      <c r="T46" s="37">
        <f>SUMPRODUCT(LTA!J46:AN46,LTA!J$101:AN$101,LTA!J$105:AN$105)</f>
        <v>100.75</v>
      </c>
      <c r="U46" s="37">
        <f>SUMPRODUCT(LTA!J46:AN46,LTA!J$102:AN$102,LTA!J$105:AN$105)</f>
        <v>552.3599999999999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87.92</v>
      </c>
      <c r="AB46" s="75">
        <f>-STOA!P46</f>
        <v>0</v>
      </c>
      <c r="AC46">
        <f t="shared" si="0"/>
        <v>13.406521506618974</v>
      </c>
      <c r="AD46">
        <f t="shared" si="1"/>
        <v>1506.7873601704032</v>
      </c>
      <c r="AE46">
        <f>'IDT-1'!F46</f>
        <v>0</v>
      </c>
      <c r="AF46" s="24"/>
      <c r="AG46">
        <f t="shared" si="2"/>
        <v>1506.7873601704032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8.0039400000000001</v>
      </c>
      <c r="E47">
        <f>GT_NG!T47</f>
        <v>11.074258878778984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620.85788975755895</v>
      </c>
      <c r="P47" s="36">
        <v>75.140000000000015</v>
      </c>
      <c r="Q47" s="36">
        <v>26.76</v>
      </c>
      <c r="R47" s="38">
        <v>24.2</v>
      </c>
      <c r="S47" s="38">
        <v>0</v>
      </c>
      <c r="T47" s="37">
        <f>SUMPRODUCT(LTA!J47:AN47,LTA!J$101:AN$101,LTA!J$105:AN$105)</f>
        <v>100.08</v>
      </c>
      <c r="U47" s="37">
        <f>SUMPRODUCT(LTA!J47:AN47,LTA!J$102:AN$102,LTA!J$105:AN$105)</f>
        <v>554.1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87.73</v>
      </c>
      <c r="AB47" s="75">
        <f>-STOA!P47</f>
        <v>0</v>
      </c>
      <c r="AC47">
        <f t="shared" si="0"/>
        <v>13.539596927860954</v>
      </c>
      <c r="AD47">
        <f t="shared" si="1"/>
        <v>1521.7764917084771</v>
      </c>
      <c r="AE47">
        <f>'IDT-1'!F47</f>
        <v>0</v>
      </c>
      <c r="AF47" s="24"/>
      <c r="AG47">
        <f t="shared" si="2"/>
        <v>1521.7764917084771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8.0039400000000001</v>
      </c>
      <c r="E48">
        <f>GT_NG!T48</f>
        <v>11.074258878778984</v>
      </c>
      <c r="F48">
        <f>GT_Spot!T48</f>
        <v>0</v>
      </c>
      <c r="G48">
        <f>PPCL_NG!T48</f>
        <v>27.708152789814015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671.87691067573746</v>
      </c>
      <c r="P48" s="36">
        <v>75.140000000000015</v>
      </c>
      <c r="Q48" s="36">
        <v>26.76</v>
      </c>
      <c r="R48" s="38">
        <v>24.2</v>
      </c>
      <c r="S48" s="38">
        <v>0</v>
      </c>
      <c r="T48" s="37">
        <f>SUMPRODUCT(LTA!J48:AN48,LTA!J$101:AN$101,LTA!J$105:AN$105)</f>
        <v>100.08</v>
      </c>
      <c r="U48" s="37">
        <f>SUMPRODUCT(LTA!J48:AN48,LTA!J$102:AN$102,LTA!J$105:AN$105)</f>
        <v>556.85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87.73</v>
      </c>
      <c r="AB48" s="75">
        <f>-STOA!P48</f>
        <v>0</v>
      </c>
      <c r="AC48">
        <f t="shared" si="0"/>
        <v>14.312130519768122</v>
      </c>
      <c r="AD48">
        <f t="shared" si="1"/>
        <v>1538.4811318245625</v>
      </c>
      <c r="AE48">
        <f>'IDT-1'!F48</f>
        <v>0</v>
      </c>
      <c r="AF48" s="24"/>
      <c r="AG48">
        <f t="shared" si="2"/>
        <v>1538.4811318245625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-35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8.0039400000000001</v>
      </c>
      <c r="E49">
        <f>GT_NG!T49</f>
        <v>11.074258878778984</v>
      </c>
      <c r="F49">
        <f>GT_Spot!T49</f>
        <v>0</v>
      </c>
      <c r="G49">
        <f>PPCL_NG!T49</f>
        <v>26.84821011932538</v>
      </c>
      <c r="H49">
        <f>PPCL_Spot!T49</f>
        <v>0</v>
      </c>
      <c r="I49">
        <f>Bawana_NG!T49</f>
        <v>5.1672803787480275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671.71724493961528</v>
      </c>
      <c r="P49" s="36">
        <v>75.140000000000015</v>
      </c>
      <c r="Q49" s="36">
        <v>26.759999999999998</v>
      </c>
      <c r="R49" s="38">
        <v>24.2</v>
      </c>
      <c r="S49" s="38">
        <v>0</v>
      </c>
      <c r="T49" s="37">
        <f>SUMPRODUCT(LTA!J49:AN49,LTA!J$101:AN$101,LTA!J$105:AN$105)</f>
        <v>99.42</v>
      </c>
      <c r="U49" s="37">
        <f>SUMPRODUCT(LTA!J49:AN49,LTA!J$102:AN$102,LTA!J$105:AN$105)</f>
        <v>559.19000000000005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87.73</v>
      </c>
      <c r="AB49" s="75">
        <f>-STOA!P49</f>
        <v>0</v>
      </c>
      <c r="AC49">
        <f t="shared" si="0"/>
        <v>14.286795792606386</v>
      </c>
      <c r="AD49">
        <f t="shared" si="1"/>
        <v>1552.9641385238613</v>
      </c>
      <c r="AE49">
        <f>'IDT-1'!F49</f>
        <v>0</v>
      </c>
      <c r="AF49" s="24"/>
      <c r="AG49">
        <f t="shared" si="2"/>
        <v>1552.9641385238613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-28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8.0039400000000001</v>
      </c>
      <c r="E50">
        <f>GT_NG!T50</f>
        <v>11.074258878778984</v>
      </c>
      <c r="F50">
        <f>GT_Spot!T50</f>
        <v>0</v>
      </c>
      <c r="G50">
        <f>PPCL_NG!T50</f>
        <v>26.84821011932538</v>
      </c>
      <c r="H50">
        <f>PPCL_Spot!T50</f>
        <v>0</v>
      </c>
      <c r="I50">
        <f>Bawana_NG!T50</f>
        <v>5.1672803787480275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671.71724493961528</v>
      </c>
      <c r="P50" s="36">
        <v>75.140000000000015</v>
      </c>
      <c r="Q50" s="36">
        <v>26.759999999999998</v>
      </c>
      <c r="R50" s="38">
        <v>24.2</v>
      </c>
      <c r="S50" s="38">
        <v>0</v>
      </c>
      <c r="T50" s="37">
        <f>SUMPRODUCT(LTA!J50:AN50,LTA!J$101:AN$101,LTA!J$105:AN$105)</f>
        <v>99.41</v>
      </c>
      <c r="U50" s="37">
        <f>SUMPRODUCT(LTA!J50:AN50,LTA!J$102:AN$102,LTA!J$105:AN$105)</f>
        <v>566.14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87.73</v>
      </c>
      <c r="AB50" s="75">
        <f>-STOA!P50</f>
        <v>0</v>
      </c>
      <c r="AC50">
        <f t="shared" si="0"/>
        <v>14.285720899951016</v>
      </c>
      <c r="AD50">
        <f t="shared" si="1"/>
        <v>1566.9052134165165</v>
      </c>
      <c r="AE50">
        <f>'IDT-1'!F50</f>
        <v>0</v>
      </c>
      <c r="AF50" s="24"/>
      <c r="AG50">
        <f t="shared" si="2"/>
        <v>1566.9052134165165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-21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8.0039400000000001</v>
      </c>
      <c r="E51">
        <f>GT_NG!T51</f>
        <v>11.074258878778984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5.1672803787480275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673.66760469667292</v>
      </c>
      <c r="P51" s="36">
        <v>75.140000000000015</v>
      </c>
      <c r="Q51" s="36">
        <v>26.759999999999998</v>
      </c>
      <c r="R51" s="38">
        <v>24.2</v>
      </c>
      <c r="S51" s="38">
        <v>0</v>
      </c>
      <c r="T51" s="37">
        <f>SUMPRODUCT(LTA!J51:AN51,LTA!J$101:AN$101,LTA!J$105:AN$105)</f>
        <v>98.740000000000009</v>
      </c>
      <c r="U51" s="37">
        <f>SUMPRODUCT(LTA!J51:AN51,LTA!J$102:AN$102,LTA!J$105:AN$105)</f>
        <v>566.05999999999995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87.64</v>
      </c>
      <c r="AB51" s="75">
        <f>-STOA!P51</f>
        <v>0</v>
      </c>
      <c r="AC51">
        <f t="shared" si="0"/>
        <v>14.305549689240868</v>
      </c>
      <c r="AD51">
        <f t="shared" si="1"/>
        <v>1571.1475342649592</v>
      </c>
      <c r="AE51">
        <f>'IDT-1'!F51</f>
        <v>0</v>
      </c>
      <c r="AF51" s="24"/>
      <c r="AG51">
        <f t="shared" si="2"/>
        <v>1571.1475342649592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8.0039400000000001</v>
      </c>
      <c r="E52">
        <f>GT_NG!T52</f>
        <v>11.078889928281882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5.1672803787480275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673.66760469667292</v>
      </c>
      <c r="P52" s="36">
        <v>75.140000000000015</v>
      </c>
      <c r="Q52" s="36">
        <v>26.759999999999998</v>
      </c>
      <c r="R52" s="38">
        <v>24.2</v>
      </c>
      <c r="S52" s="38">
        <v>0</v>
      </c>
      <c r="T52" s="37">
        <f>SUMPRODUCT(LTA!J52:AN52,LTA!J$101:AN$101,LTA!J$105:AN$105)</f>
        <v>25.41</v>
      </c>
      <c r="U52" s="37">
        <f>SUMPRODUCT(LTA!J52:AN52,LTA!J$102:AN$102,LTA!J$105:AN$105)</f>
        <v>562.01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87.64</v>
      </c>
      <c r="AB52" s="75">
        <f>-STOA!P52</f>
        <v>0</v>
      </c>
      <c r="AC52">
        <f t="shared" si="0"/>
        <v>13.535865167254538</v>
      </c>
      <c r="AD52">
        <f t="shared" si="1"/>
        <v>1504.5418498364484</v>
      </c>
      <c r="AE52">
        <f>'IDT-1'!F52</f>
        <v>0</v>
      </c>
      <c r="AF52" s="24"/>
      <c r="AG52">
        <f t="shared" si="2"/>
        <v>1504.5418498364484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8.0039400000000001</v>
      </c>
      <c r="E53">
        <f>GT_NG!T53</f>
        <v>11.078889928281882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5.1672803787480275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708.1974995646101</v>
      </c>
      <c r="P53" s="36">
        <v>75.140000000000015</v>
      </c>
      <c r="Q53" s="36">
        <v>26.759999999999998</v>
      </c>
      <c r="R53" s="38">
        <v>24.2</v>
      </c>
      <c r="S53" s="38">
        <v>0</v>
      </c>
      <c r="T53" s="37">
        <f>SUMPRODUCT(LTA!J53:AN53,LTA!J$101:AN$101,LTA!J$105:AN$105)</f>
        <v>19.41</v>
      </c>
      <c r="U53" s="37">
        <f>SUMPRODUCT(LTA!J53:AN53,LTA!J$102:AN$102,LTA!J$105:AN$105)</f>
        <v>563.23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87.64</v>
      </c>
      <c r="AB53" s="75">
        <f>-STOA!P53</f>
        <v>0</v>
      </c>
      <c r="AC53">
        <f t="shared" si="0"/>
        <v>13.708882966870434</v>
      </c>
      <c r="AD53">
        <f t="shared" si="1"/>
        <v>1544.1187269047696</v>
      </c>
      <c r="AE53">
        <f>'IDT-1'!F53</f>
        <v>0</v>
      </c>
      <c r="AF53" s="24"/>
      <c r="AG53">
        <f t="shared" si="2"/>
        <v>1544.1187269047696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8.0039400000000001</v>
      </c>
      <c r="E54">
        <f>GT_NG!T54</f>
        <v>11.078889928281882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5.1672803787480275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708.1974995646101</v>
      </c>
      <c r="P54" s="36">
        <v>75.140000000000015</v>
      </c>
      <c r="Q54" s="36">
        <v>26.759999999999998</v>
      </c>
      <c r="R54" s="38">
        <v>24.2</v>
      </c>
      <c r="S54" s="38">
        <v>0</v>
      </c>
      <c r="T54" s="37">
        <f>SUMPRODUCT(LTA!J54:AN54,LTA!J$101:AN$101,LTA!J$105:AN$105)</f>
        <v>16.740000000000002</v>
      </c>
      <c r="U54" s="37">
        <f>SUMPRODUCT(LTA!J54:AN54,LTA!J$102:AN$102,LTA!J$105:AN$105)</f>
        <v>566.11999999999989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87.64</v>
      </c>
      <c r="AB54" s="75">
        <f>-STOA!P54</f>
        <v>0</v>
      </c>
      <c r="AC54">
        <f t="shared" si="0"/>
        <v>13.88838151731434</v>
      </c>
      <c r="AD54">
        <f t="shared" si="1"/>
        <v>1524.1592283543257</v>
      </c>
      <c r="AE54">
        <f>'IDT-1'!F54</f>
        <v>0</v>
      </c>
      <c r="AF54" s="24"/>
      <c r="AG54">
        <f t="shared" si="2"/>
        <v>1524.1592283543257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8.0039400000000001</v>
      </c>
      <c r="E55">
        <f>GT_NG!T55</f>
        <v>11.078889928281882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5.1672803787480275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640.52474342981338</v>
      </c>
      <c r="P55" s="36">
        <v>75.140000000000015</v>
      </c>
      <c r="Q55" s="36">
        <v>26.759999999999998</v>
      </c>
      <c r="R55" s="38">
        <v>24.2</v>
      </c>
      <c r="S55" s="38">
        <v>0</v>
      </c>
      <c r="T55" s="37">
        <f>SUMPRODUCT(LTA!J55:AN55,LTA!J$101:AN$101,LTA!J$105:AN$105)</f>
        <v>14.08</v>
      </c>
      <c r="U55" s="37">
        <f>SUMPRODUCT(LTA!J55:AN55,LTA!J$102:AN$102,LTA!J$105:AN$105)</f>
        <v>566.92000000000007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87.64</v>
      </c>
      <c r="AB55" s="75">
        <f>-STOA!P55</f>
        <v>0</v>
      </c>
      <c r="AC55">
        <f t="shared" si="0"/>
        <v>13.311714712884221</v>
      </c>
      <c r="AD55">
        <f t="shared" si="1"/>
        <v>1499.3831390239593</v>
      </c>
      <c r="AE55">
        <f>'IDT-1'!F55</f>
        <v>0</v>
      </c>
      <c r="AF55" s="24"/>
      <c r="AG55">
        <f t="shared" si="2"/>
        <v>1499.3831390239593</v>
      </c>
      <c r="AI55" s="34">
        <f>PXIL!J55</f>
        <v>0</v>
      </c>
      <c r="AJ55" s="34">
        <f>PXIL!P55</f>
        <v>0</v>
      </c>
      <c r="AK55" s="34">
        <f>RTM_IEX!J55</f>
        <v>24.18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8.0039400000000001</v>
      </c>
      <c r="E56">
        <f>GT_NG!T56</f>
        <v>11.081429031219827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5.1672803787480275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603.66977252631341</v>
      </c>
      <c r="P56" s="36">
        <v>75.140000000000015</v>
      </c>
      <c r="Q56" s="36">
        <v>26.759999999999998</v>
      </c>
      <c r="R56" s="38">
        <v>24.2</v>
      </c>
      <c r="S56" s="38">
        <v>0</v>
      </c>
      <c r="T56" s="37">
        <f>SUMPRODUCT(LTA!J56:AN56,LTA!J$101:AN$101,LTA!J$105:AN$105)</f>
        <v>10.7</v>
      </c>
      <c r="U56" s="37">
        <f>SUMPRODUCT(LTA!J56:AN56,LTA!J$102:AN$102,LTA!J$105:AN$105)</f>
        <v>567.43000000000006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87.64</v>
      </c>
      <c r="AB56" s="75">
        <f>-STOA!P56</f>
        <v>0</v>
      </c>
      <c r="AC56">
        <f t="shared" si="0"/>
        <v>13.260037313039279</v>
      </c>
      <c r="AD56">
        <f t="shared" si="1"/>
        <v>1493.5623846232422</v>
      </c>
      <c r="AE56">
        <f>'IDT-1'!F56</f>
        <v>0</v>
      </c>
      <c r="AF56" s="24"/>
      <c r="AG56">
        <f t="shared" si="2"/>
        <v>1493.5623846232422</v>
      </c>
      <c r="AI56" s="34">
        <f>PXIL!J56</f>
        <v>0</v>
      </c>
      <c r="AJ56" s="34">
        <f>PXIL!P56</f>
        <v>0</v>
      </c>
      <c r="AK56" s="34">
        <f>RTM_IEX!J56</f>
        <v>58.03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8.0039400000000001</v>
      </c>
      <c r="E57">
        <f>GT_NG!T57</f>
        <v>11.081429031219827</v>
      </c>
      <c r="F57">
        <f>GT_Spot!T57</f>
        <v>0</v>
      </c>
      <c r="G57">
        <f>PPCL_NG!T57</f>
        <v>25.352377966995178</v>
      </c>
      <c r="H57">
        <f>PPCL_Spot!T57</f>
        <v>0</v>
      </c>
      <c r="I57">
        <f>Bawana_NG!T57</f>
        <v>5.1672803787480275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641.1452710008665</v>
      </c>
      <c r="P57" s="36">
        <v>75.140000000000015</v>
      </c>
      <c r="Q57" s="36">
        <v>26.759999999999998</v>
      </c>
      <c r="R57" s="38">
        <v>24.2</v>
      </c>
      <c r="S57" s="38">
        <v>0</v>
      </c>
      <c r="T57" s="37">
        <f>SUMPRODUCT(LTA!J57:AN57,LTA!J$101:AN$101,LTA!J$105:AN$105)</f>
        <v>11.39</v>
      </c>
      <c r="U57" s="37">
        <f>SUMPRODUCT(LTA!J57:AN57,LTA!J$102:AN$102,LTA!J$105:AN$105)</f>
        <v>564.76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87.64</v>
      </c>
      <c r="AB57" s="75">
        <f>-STOA!P57</f>
        <v>0</v>
      </c>
      <c r="AC57">
        <f t="shared" si="0"/>
        <v>13.114730625724901</v>
      </c>
      <c r="AD57">
        <f t="shared" si="1"/>
        <v>1477.1955677521048</v>
      </c>
      <c r="AE57">
        <f>'IDT-1'!F57</f>
        <v>0</v>
      </c>
      <c r="AF57" s="24"/>
      <c r="AG57">
        <f t="shared" si="2"/>
        <v>1477.1955677521048</v>
      </c>
      <c r="AI57" s="34">
        <f>PXIL!J57</f>
        <v>0</v>
      </c>
      <c r="AJ57" s="34">
        <f>PXIL!P57</f>
        <v>0</v>
      </c>
      <c r="AK57" s="34">
        <f>RTM_IEX!J57</f>
        <v>9.67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8.0039400000000001</v>
      </c>
      <c r="E58">
        <f>GT_NG!T58</f>
        <v>11.081429031219827</v>
      </c>
      <c r="F58">
        <f>GT_Spot!T58</f>
        <v>0</v>
      </c>
      <c r="G58">
        <f>PPCL_NG!T58</f>
        <v>25.352377966995178</v>
      </c>
      <c r="H58">
        <f>PPCL_Spot!T58</f>
        <v>0</v>
      </c>
      <c r="I58">
        <f>Bawana_NG!T58</f>
        <v>5.1672803787480275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721.08892708611302</v>
      </c>
      <c r="P58" s="36">
        <v>75.140000000000015</v>
      </c>
      <c r="Q58" s="36">
        <v>26.759999999999998</v>
      </c>
      <c r="R58" s="38">
        <v>24.2</v>
      </c>
      <c r="S58" s="38">
        <v>0</v>
      </c>
      <c r="T58" s="37">
        <f>SUMPRODUCT(LTA!J58:AN58,LTA!J$101:AN$101,LTA!J$105:AN$105)</f>
        <v>12.7</v>
      </c>
      <c r="U58" s="37">
        <f>SUMPRODUCT(LTA!J58:AN58,LTA!J$102:AN$102,LTA!J$105:AN$105)</f>
        <v>558.95000000000005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87.64</v>
      </c>
      <c r="AB58" s="75">
        <f>-STOA!P58</f>
        <v>0</v>
      </c>
      <c r="AC58">
        <f t="shared" si="0"/>
        <v>14.034010799275071</v>
      </c>
      <c r="AD58">
        <f t="shared" si="1"/>
        <v>1580.7399436638011</v>
      </c>
      <c r="AE58">
        <f>'IDT-1'!F58</f>
        <v>0</v>
      </c>
      <c r="AF58" s="24"/>
      <c r="AG58">
        <f t="shared" si="2"/>
        <v>1580.7399436638011</v>
      </c>
      <c r="AI58" s="34">
        <f>PXIL!J58</f>
        <v>0</v>
      </c>
      <c r="AJ58" s="34">
        <f>PXIL!P58</f>
        <v>0</v>
      </c>
      <c r="AK58" s="34">
        <f>RTM_IEX!J58</f>
        <v>38.69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8.0039400000000001</v>
      </c>
      <c r="E59">
        <f>GT_NG!T59</f>
        <v>11.081429031219827</v>
      </c>
      <c r="F59">
        <f>GT_Spot!T59</f>
        <v>0</v>
      </c>
      <c r="G59">
        <f>PPCL_NG!T59</f>
        <v>29.002000137940552</v>
      </c>
      <c r="H59">
        <f>PPCL_Spot!T59</f>
        <v>0</v>
      </c>
      <c r="I59">
        <f>Bawana_NG!T59</f>
        <v>5.1672803787480275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719.50521463043958</v>
      </c>
      <c r="P59" s="36">
        <v>75.140000000000015</v>
      </c>
      <c r="Q59" s="36">
        <v>26.759999999999998</v>
      </c>
      <c r="R59" s="38">
        <v>24.2</v>
      </c>
      <c r="S59" s="38">
        <v>0</v>
      </c>
      <c r="T59" s="37">
        <f>SUMPRODUCT(LTA!J59:AN59,LTA!J$101:AN$101,LTA!J$105:AN$105)</f>
        <v>47.05</v>
      </c>
      <c r="U59" s="37">
        <f>SUMPRODUCT(LTA!J59:AN59,LTA!J$102:AN$102,LTA!J$105:AN$105)</f>
        <v>554.99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87.64</v>
      </c>
      <c r="AB59" s="75">
        <f>-STOA!P59</f>
        <v>0</v>
      </c>
      <c r="AC59">
        <f t="shared" si="0"/>
        <v>14.830286804769464</v>
      </c>
      <c r="AD59">
        <f t="shared" si="1"/>
        <v>1670.4295773735787</v>
      </c>
      <c r="AE59">
        <f>'IDT-1'!F59</f>
        <v>0</v>
      </c>
      <c r="AF59" s="24"/>
      <c r="AG59">
        <f t="shared" si="2"/>
        <v>1670.4295773735787</v>
      </c>
      <c r="AI59" s="34">
        <f>PXIL!J59</f>
        <v>0</v>
      </c>
      <c r="AJ59" s="34">
        <f>PXIL!P59</f>
        <v>0</v>
      </c>
      <c r="AK59" s="34">
        <f>RTM_IEX!J59</f>
        <v>96.72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8.0039400000000001</v>
      </c>
      <c r="E60">
        <f>GT_NG!T60</f>
        <v>11.081429031219827</v>
      </c>
      <c r="F60">
        <f>GT_Spot!T60</f>
        <v>0</v>
      </c>
      <c r="G60">
        <f>PPCL_NG!T60</f>
        <v>25.18</v>
      </c>
      <c r="H60">
        <f>PPCL_Spot!T60</f>
        <v>0</v>
      </c>
      <c r="I60">
        <f>Bawana_NG!T60</f>
        <v>5.1672803787480275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736.70494393702666</v>
      </c>
      <c r="P60" s="36">
        <v>75.140000000000015</v>
      </c>
      <c r="Q60" s="36">
        <v>26.759999999999998</v>
      </c>
      <c r="R60" s="38">
        <v>24.2</v>
      </c>
      <c r="S60" s="38">
        <v>0</v>
      </c>
      <c r="T60" s="37">
        <f>SUMPRODUCT(LTA!J60:AN60,LTA!J$101:AN$101,LTA!J$105:AN$105)</f>
        <v>51.95</v>
      </c>
      <c r="U60" s="37">
        <f>SUMPRODUCT(LTA!J60:AN60,LTA!J$102:AN$102,LTA!J$105:AN$105)</f>
        <v>550.45000000000005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-13</v>
      </c>
      <c r="AA60" s="75">
        <f>STOA!J60</f>
        <v>87.64</v>
      </c>
      <c r="AB60" s="75">
        <f>-STOA!P60</f>
        <v>0</v>
      </c>
      <c r="AC60">
        <f t="shared" si="0"/>
        <v>15.066594479242093</v>
      </c>
      <c r="AD60">
        <f t="shared" si="1"/>
        <v>1670.9309988677528</v>
      </c>
      <c r="AE60">
        <f>'IDT-1'!F60</f>
        <v>0</v>
      </c>
      <c r="AF60" s="24"/>
      <c r="AG60">
        <f t="shared" si="2"/>
        <v>1670.9309988677528</v>
      </c>
      <c r="AI60" s="34">
        <f>PXIL!J60</f>
        <v>0</v>
      </c>
      <c r="AJ60" s="34">
        <f>PXIL!P60</f>
        <v>0</v>
      </c>
      <c r="AK60" s="34">
        <f>RTM_IEX!J60</f>
        <v>96.72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8.0039400000000001</v>
      </c>
      <c r="E61">
        <f>GT_NG!T61</f>
        <v>11.081429031219827</v>
      </c>
      <c r="F61">
        <f>GT_Spot!T61</f>
        <v>0</v>
      </c>
      <c r="G61">
        <f>PPCL_NG!T61</f>
        <v>25.18</v>
      </c>
      <c r="H61">
        <f>PPCL_Spot!T61</f>
        <v>0</v>
      </c>
      <c r="I61">
        <f>Bawana_NG!T61</f>
        <v>5.1672803787480275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741.55630560666293</v>
      </c>
      <c r="P61" s="36">
        <v>75.140000000000015</v>
      </c>
      <c r="Q61" s="36">
        <v>26.759999999999998</v>
      </c>
      <c r="R61" s="38">
        <v>24.2</v>
      </c>
      <c r="S61" s="38">
        <v>0</v>
      </c>
      <c r="T61" s="37">
        <f>SUMPRODUCT(LTA!J61:AN61,LTA!J$101:AN$101,LTA!J$105:AN$105)</f>
        <v>89.350000000000009</v>
      </c>
      <c r="U61" s="37">
        <f>SUMPRODUCT(LTA!J61:AN61,LTA!J$102:AN$102,LTA!J$105:AN$105)</f>
        <v>545.73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87.64</v>
      </c>
      <c r="AB61" s="75">
        <f>-STOA!P61</f>
        <v>0</v>
      </c>
      <c r="AC61">
        <f t="shared" si="0"/>
        <v>14.940982804146353</v>
      </c>
      <c r="AD61">
        <f t="shared" si="1"/>
        <v>1682.8979722124845</v>
      </c>
      <c r="AE61">
        <f>'IDT-1'!F61</f>
        <v>13.626999999999999</v>
      </c>
      <c r="AF61" s="24"/>
      <c r="AG61">
        <f t="shared" si="2"/>
        <v>1696.5249722124845</v>
      </c>
      <c r="AI61" s="34">
        <f>PXIL!J61</f>
        <v>0</v>
      </c>
      <c r="AJ61" s="34">
        <f>PXIL!P61</f>
        <v>0</v>
      </c>
      <c r="AK61" s="34">
        <f>RTM_IEX!J61</f>
        <v>58.03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8.0039400000000001</v>
      </c>
      <c r="E62">
        <f>GT_NG!T62</f>
        <v>11.081429031219827</v>
      </c>
      <c r="F62">
        <f>GT_Spot!T62</f>
        <v>0</v>
      </c>
      <c r="G62">
        <f>PPCL_NG!T62</f>
        <v>25.18</v>
      </c>
      <c r="H62">
        <f>PPCL_Spot!T62</f>
        <v>0</v>
      </c>
      <c r="I62">
        <f>Bawana_NG!T62</f>
        <v>5.1672803787480275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747.718990558163</v>
      </c>
      <c r="P62" s="36">
        <v>75.140000000000015</v>
      </c>
      <c r="Q62" s="36">
        <v>26.759999999999998</v>
      </c>
      <c r="R62" s="38">
        <v>24.2</v>
      </c>
      <c r="S62" s="38">
        <v>0</v>
      </c>
      <c r="T62" s="37">
        <f>SUMPRODUCT(LTA!J62:AN62,LTA!J$101:AN$101,LTA!J$105:AN$105)</f>
        <v>87.26</v>
      </c>
      <c r="U62" s="37">
        <f>SUMPRODUCT(LTA!J62:AN62,LTA!J$102:AN$102,LTA!J$105:AN$105)</f>
        <v>540.37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87.64</v>
      </c>
      <c r="AB62" s="75">
        <f>-STOA!P62</f>
        <v>0</v>
      </c>
      <c r="AC62">
        <f t="shared" si="0"/>
        <v>14.887062431719553</v>
      </c>
      <c r="AD62">
        <f t="shared" si="1"/>
        <v>1676.8245775364114</v>
      </c>
      <c r="AE62">
        <f>'IDT-1'!F62</f>
        <v>36.521000000000001</v>
      </c>
      <c r="AF62" s="24"/>
      <c r="AG62">
        <f t="shared" si="2"/>
        <v>1713.3455775364114</v>
      </c>
      <c r="AI62" s="34">
        <f>PXIL!J62</f>
        <v>0</v>
      </c>
      <c r="AJ62" s="34">
        <f>PXIL!P62</f>
        <v>0</v>
      </c>
      <c r="AK62" s="34">
        <f>RTM_IEX!J62</f>
        <v>53.19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8.0039400000000001</v>
      </c>
      <c r="E63">
        <f>GT_NG!T63</f>
        <v>11.081429031219827</v>
      </c>
      <c r="F63">
        <f>GT_Spot!T63</f>
        <v>0</v>
      </c>
      <c r="G63">
        <f>PPCL_NG!T63</f>
        <v>29.002000137940552</v>
      </c>
      <c r="H63">
        <f>PPCL_Spot!T63</f>
        <v>0</v>
      </c>
      <c r="I63">
        <f>Bawana_NG!T63</f>
        <v>5.1672803787480275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747.718990558163</v>
      </c>
      <c r="P63" s="36">
        <v>75.140000000000015</v>
      </c>
      <c r="Q63" s="36">
        <v>26.759999999999998</v>
      </c>
      <c r="R63" s="38">
        <v>24.2</v>
      </c>
      <c r="S63" s="38">
        <v>0</v>
      </c>
      <c r="T63" s="37">
        <f>SUMPRODUCT(LTA!J63:AN63,LTA!J$101:AN$101,LTA!J$105:AN$105)</f>
        <v>83.350000000000009</v>
      </c>
      <c r="U63" s="37">
        <f>SUMPRODUCT(LTA!J63:AN63,LTA!J$102:AN$102,LTA!J$105:AN$105)</f>
        <v>534.96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87.64</v>
      </c>
      <c r="AB63" s="75">
        <f>-STOA!P63</f>
        <v>0</v>
      </c>
      <c r="AC63">
        <f t="shared" si="0"/>
        <v>14.796176032933433</v>
      </c>
      <c r="AD63">
        <f t="shared" si="1"/>
        <v>1666.5874640731381</v>
      </c>
      <c r="AE63">
        <f>'IDT-1'!F63</f>
        <v>50.989000000000004</v>
      </c>
      <c r="AF63" s="24"/>
      <c r="AG63">
        <f t="shared" si="2"/>
        <v>1717.5764640731381</v>
      </c>
      <c r="AI63" s="34">
        <f>PXIL!J63</f>
        <v>0</v>
      </c>
      <c r="AJ63" s="34">
        <f>PXIL!P63</f>
        <v>0</v>
      </c>
      <c r="AK63" s="34">
        <f>RTM_IEX!J63</f>
        <v>48.36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8.0039400000000001</v>
      </c>
      <c r="E64">
        <f>GT_NG!T64</f>
        <v>11.081429031219827</v>
      </c>
      <c r="F64">
        <f>GT_Spot!T64</f>
        <v>0</v>
      </c>
      <c r="G64">
        <f>PPCL_NG!T64</f>
        <v>29.002000137940552</v>
      </c>
      <c r="H64">
        <f>PPCL_Spot!T64</f>
        <v>0</v>
      </c>
      <c r="I64">
        <f>Bawana_NG!T64</f>
        <v>5.1672803787480275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747.718990558163</v>
      </c>
      <c r="P64" s="36">
        <v>75.140000000000015</v>
      </c>
      <c r="Q64" s="36">
        <v>26.759999999999998</v>
      </c>
      <c r="R64" s="38">
        <v>24.2</v>
      </c>
      <c r="S64" s="38">
        <v>0</v>
      </c>
      <c r="T64" s="37">
        <f>SUMPRODUCT(LTA!J64:AN64,LTA!J$101:AN$101,LTA!J$105:AN$105)</f>
        <v>78.05</v>
      </c>
      <c r="U64" s="37">
        <f>SUMPRODUCT(LTA!J64:AN64,LTA!J$102:AN$102,LTA!J$105:AN$105)</f>
        <v>528.35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87.64</v>
      </c>
      <c r="AB64" s="75">
        <f>-STOA!P64</f>
        <v>0</v>
      </c>
      <c r="AC64">
        <f t="shared" si="0"/>
        <v>14.648864032933428</v>
      </c>
      <c r="AD64">
        <f t="shared" si="1"/>
        <v>1649.9947760731379</v>
      </c>
      <c r="AE64">
        <f>'IDT-1'!F64</f>
        <v>65.039000000000001</v>
      </c>
      <c r="AF64" s="24"/>
      <c r="AG64">
        <f t="shared" si="2"/>
        <v>1715.0337760731379</v>
      </c>
      <c r="AI64" s="34">
        <f>PXIL!J64</f>
        <v>0</v>
      </c>
      <c r="AJ64" s="34">
        <f>PXIL!P64</f>
        <v>0</v>
      </c>
      <c r="AK64" s="34">
        <f>RTM_IEX!J64</f>
        <v>43.53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8.0039400000000001</v>
      </c>
      <c r="E65">
        <f>GT_NG!T65</f>
        <v>11.081429031219827</v>
      </c>
      <c r="F65">
        <f>GT_Spot!T65</f>
        <v>0</v>
      </c>
      <c r="G65">
        <f>PPCL_NG!T65</f>
        <v>29.002000137940552</v>
      </c>
      <c r="H65">
        <f>PPCL_Spot!T65</f>
        <v>0</v>
      </c>
      <c r="I65">
        <f>Bawana_NG!T65</f>
        <v>5.1672803787480275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750.30887403654435</v>
      </c>
      <c r="P65" s="36">
        <v>75.140000000000015</v>
      </c>
      <c r="Q65" s="36">
        <v>26.759999999999998</v>
      </c>
      <c r="R65" s="38">
        <v>24.2</v>
      </c>
      <c r="S65" s="38">
        <v>0</v>
      </c>
      <c r="T65" s="37">
        <f>SUMPRODUCT(LTA!J65:AN65,LTA!J$101:AN$101,LTA!J$105:AN$105)</f>
        <v>72.42</v>
      </c>
      <c r="U65" s="37">
        <f>SUMPRODUCT(LTA!J65:AN65,LTA!J$102:AN$102,LTA!J$105:AN$105)</f>
        <v>521.44000000000005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87.64</v>
      </c>
      <c r="AB65" s="75">
        <f>-STOA!P65</f>
        <v>0</v>
      </c>
      <c r="AC65">
        <f t="shared" si="0"/>
        <v>14.476207007543188</v>
      </c>
      <c r="AD65">
        <f t="shared" si="1"/>
        <v>1630.5473165769097</v>
      </c>
      <c r="AE65">
        <f>'IDT-1'!F65</f>
        <v>76.211999999999989</v>
      </c>
      <c r="AF65" s="24"/>
      <c r="AG65">
        <f t="shared" si="2"/>
        <v>1706.7593165769097</v>
      </c>
      <c r="AI65" s="34">
        <f>PXIL!J65</f>
        <v>0</v>
      </c>
      <c r="AJ65" s="34">
        <f>PXIL!P65</f>
        <v>0</v>
      </c>
      <c r="AK65" s="34">
        <f>RTM_IEX!J65</f>
        <v>33.86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8.0039400000000001</v>
      </c>
      <c r="E66">
        <f>GT_NG!T66</f>
        <v>11.081429031219827</v>
      </c>
      <c r="F66">
        <f>GT_Spot!T66</f>
        <v>0</v>
      </c>
      <c r="G66">
        <f>PPCL_NG!T66</f>
        <v>29.002000137940552</v>
      </c>
      <c r="H66">
        <f>PPCL_Spot!T66</f>
        <v>0</v>
      </c>
      <c r="I66">
        <f>Bawana_NG!T66</f>
        <v>5.1672803787480275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750.30887403654435</v>
      </c>
      <c r="P66" s="36">
        <v>75.140000000000015</v>
      </c>
      <c r="Q66" s="36">
        <v>26.759999999999998</v>
      </c>
      <c r="R66" s="38">
        <v>24.2</v>
      </c>
      <c r="S66" s="38">
        <v>0</v>
      </c>
      <c r="T66" s="37">
        <f>SUMPRODUCT(LTA!J66:AN66,LTA!J$101:AN$101,LTA!J$105:AN$105)</f>
        <v>68.800000000000011</v>
      </c>
      <c r="U66" s="37">
        <f>SUMPRODUCT(LTA!J66:AN66,LTA!J$102:AN$102,LTA!J$105:AN$105)</f>
        <v>514.29999999999995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87.64</v>
      </c>
      <c r="AB66" s="75">
        <f>-STOA!P66</f>
        <v>0</v>
      </c>
      <c r="AC66">
        <f t="shared" si="0"/>
        <v>14.381431007543185</v>
      </c>
      <c r="AD66">
        <f t="shared" si="1"/>
        <v>1619.8720925769096</v>
      </c>
      <c r="AE66">
        <f>'IDT-1'!F66</f>
        <v>83.591999999999999</v>
      </c>
      <c r="AF66" s="24"/>
      <c r="AG66">
        <f t="shared" si="2"/>
        <v>1703.4640925769097</v>
      </c>
      <c r="AI66" s="34">
        <f>PXIL!J66</f>
        <v>0</v>
      </c>
      <c r="AJ66" s="34">
        <f>PXIL!P66</f>
        <v>0</v>
      </c>
      <c r="AK66" s="34">
        <f>RTM_IEX!J66</f>
        <v>33.85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8.0039400000000001</v>
      </c>
      <c r="E67">
        <f>GT_NG!T67</f>
        <v>11.081429031219827</v>
      </c>
      <c r="F67">
        <f>GT_Spot!T67</f>
        <v>0</v>
      </c>
      <c r="G67">
        <f>PPCL_NG!T67</f>
        <v>29.002014028751994</v>
      </c>
      <c r="H67">
        <f>PPCL_Spot!T67</f>
        <v>0</v>
      </c>
      <c r="I67">
        <f>Bawana_NG!T67</f>
        <v>5.1672803787480275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748.05063152346156</v>
      </c>
      <c r="P67" s="36">
        <v>75.140000000000015</v>
      </c>
      <c r="Q67" s="36">
        <v>26.759999999999998</v>
      </c>
      <c r="R67" s="38">
        <v>24.2</v>
      </c>
      <c r="S67" s="38">
        <v>0</v>
      </c>
      <c r="T67" s="37">
        <f>SUMPRODUCT(LTA!J67:AN67,LTA!J$101:AN$101,LTA!J$105:AN$105)</f>
        <v>62.680000000000007</v>
      </c>
      <c r="U67" s="37">
        <f>SUMPRODUCT(LTA!J67:AN67,LTA!J$102:AN$102,LTA!J$105:AN$105)</f>
        <v>506.14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87.64</v>
      </c>
      <c r="AB67" s="75">
        <f>-STOA!P67</f>
        <v>0</v>
      </c>
      <c r="AC67">
        <f t="shared" si="0"/>
        <v>14.1933025956672</v>
      </c>
      <c r="AD67">
        <f t="shared" si="1"/>
        <v>1598.6819923665146</v>
      </c>
      <c r="AE67">
        <f>'IDT-1'!F67</f>
        <v>85.727000000000004</v>
      </c>
      <c r="AF67" s="24"/>
      <c r="AG67">
        <f t="shared" si="2"/>
        <v>1684.4089923665147</v>
      </c>
      <c r="AI67" s="34">
        <f>PXIL!J67</f>
        <v>0</v>
      </c>
      <c r="AJ67" s="34">
        <f>PXIL!P67</f>
        <v>0</v>
      </c>
      <c r="AK67" s="34">
        <f>RTM_IEX!J67</f>
        <v>29.01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8.0039400000000001</v>
      </c>
      <c r="E68">
        <f>GT_NG!T68</f>
        <v>11.081429031219827</v>
      </c>
      <c r="F68">
        <f>GT_Spot!T68</f>
        <v>0</v>
      </c>
      <c r="G68">
        <f>PPCL_NG!T68</f>
        <v>29.002014028751994</v>
      </c>
      <c r="H68">
        <f>PPCL_Spot!T68</f>
        <v>0</v>
      </c>
      <c r="I68">
        <f>Bawana_NG!T68</f>
        <v>5.1672803787480275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749.90820473758708</v>
      </c>
      <c r="P68" s="36">
        <v>75.140000000000015</v>
      </c>
      <c r="Q68" s="36">
        <v>26.759999999999998</v>
      </c>
      <c r="R68" s="38">
        <v>24.2</v>
      </c>
      <c r="S68" s="38">
        <v>0</v>
      </c>
      <c r="T68" s="37">
        <f>SUMPRODUCT(LTA!J68:AN68,LTA!J$101:AN$101,LTA!J$105:AN$105)</f>
        <v>53.33</v>
      </c>
      <c r="U68" s="37">
        <f>SUMPRODUCT(LTA!J68:AN68,LTA!J$102:AN$102,LTA!J$105:AN$105)</f>
        <v>497.94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87.64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14.140393239951504</v>
      </c>
      <c r="AD68">
        <f t="shared" ref="AD68:AD98" si="4">SUM(B68:AB68,AI68:AR68)-AC68</f>
        <v>1592.7224749363556</v>
      </c>
      <c r="AE68">
        <f>'IDT-1'!F68</f>
        <v>83.174999999999997</v>
      </c>
      <c r="AF68" s="24"/>
      <c r="AG68">
        <f t="shared" ref="AG68:AG98" si="5">SUM(AD68:AF68)</f>
        <v>1675.8974749363556</v>
      </c>
      <c r="AI68" s="34">
        <f>PXIL!J68</f>
        <v>0</v>
      </c>
      <c r="AJ68" s="34">
        <f>PXIL!P68</f>
        <v>0</v>
      </c>
      <c r="AK68" s="34">
        <f>RTM_IEX!J68</f>
        <v>38.69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8.0039400000000001</v>
      </c>
      <c r="E69">
        <f>GT_NG!T69</f>
        <v>11.078889928281882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5.1672803787480275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750.83376970861684</v>
      </c>
      <c r="P69" s="36">
        <v>75.140000000000015</v>
      </c>
      <c r="Q69" s="36">
        <v>26.759999999999998</v>
      </c>
      <c r="R69" s="38">
        <v>24.2</v>
      </c>
      <c r="S69" s="38">
        <v>0</v>
      </c>
      <c r="T69" s="37">
        <f>SUMPRODUCT(LTA!J69:AN69,LTA!J$101:AN$101,LTA!J$105:AN$105)</f>
        <v>43.769999999999996</v>
      </c>
      <c r="U69" s="37">
        <f>SUMPRODUCT(LTA!J69:AN69,LTA!J$102:AN$102,LTA!J$105:AN$105)</f>
        <v>488.87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87.64</v>
      </c>
      <c r="AB69" s="75">
        <f>-STOA!P69</f>
        <v>0</v>
      </c>
      <c r="AC69">
        <f t="shared" si="3"/>
        <v>13.814274144137695</v>
      </c>
      <c r="AD69">
        <f t="shared" si="4"/>
        <v>1555.9896058715092</v>
      </c>
      <c r="AE69">
        <f>'IDT-1'!F69</f>
        <v>83.738</v>
      </c>
      <c r="AF69" s="24"/>
      <c r="AG69">
        <f t="shared" si="5"/>
        <v>1639.7276058715092</v>
      </c>
      <c r="AI69" s="34">
        <f>PXIL!J69</f>
        <v>0</v>
      </c>
      <c r="AJ69" s="34">
        <f>PXIL!P69</f>
        <v>0</v>
      </c>
      <c r="AK69" s="34">
        <f>RTM_IEX!J69</f>
        <v>19.34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8.0039400000000001</v>
      </c>
      <c r="E70">
        <f>GT_NG!T70</f>
        <v>11.078889928281882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5.1672803787480275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753.19813419490117</v>
      </c>
      <c r="P70" s="36">
        <v>75.140000000000015</v>
      </c>
      <c r="Q70" s="36">
        <v>26.759999999999998</v>
      </c>
      <c r="R70" s="38">
        <v>24.2</v>
      </c>
      <c r="S70" s="38">
        <v>0</v>
      </c>
      <c r="T70" s="37">
        <f>SUMPRODUCT(LTA!J70:AN70,LTA!J$101:AN$101,LTA!J$105:AN$105)</f>
        <v>36.33</v>
      </c>
      <c r="U70" s="37">
        <f>SUMPRODUCT(LTA!J70:AN70,LTA!J$102:AN$102,LTA!J$105:AN$105)</f>
        <v>480.29999999999995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87.64</v>
      </c>
      <c r="AB70" s="75">
        <f>-STOA!P70</f>
        <v>0</v>
      </c>
      <c r="AC70">
        <f t="shared" si="3"/>
        <v>13.694192551616997</v>
      </c>
      <c r="AD70">
        <f t="shared" si="4"/>
        <v>1542.4640519503141</v>
      </c>
      <c r="AE70">
        <f>'IDT-1'!F70</f>
        <v>79.524000000000001</v>
      </c>
      <c r="AF70" s="24"/>
      <c r="AG70">
        <f t="shared" si="5"/>
        <v>1621.988051950314</v>
      </c>
      <c r="AI70" s="34">
        <f>PXIL!J70</f>
        <v>0</v>
      </c>
      <c r="AJ70" s="34">
        <f>PXIL!P70</f>
        <v>0</v>
      </c>
      <c r="AK70" s="34">
        <f>RTM_IEX!J70</f>
        <v>19.34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8.0039400000000001</v>
      </c>
      <c r="E71">
        <f>GT_NG!T71</f>
        <v>11.078889928281882</v>
      </c>
      <c r="F71">
        <f>GT_Spot!T71</f>
        <v>0</v>
      </c>
      <c r="G71">
        <f>PPCL_NG!T71</f>
        <v>26.138209711663588</v>
      </c>
      <c r="H71">
        <f>PPCL_Spot!T71</f>
        <v>0</v>
      </c>
      <c r="I71">
        <f>Bawana_NG!T71</f>
        <v>5.1672803787480275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761.85657364349197</v>
      </c>
      <c r="P71" s="36">
        <v>75.140000000000015</v>
      </c>
      <c r="Q71" s="36">
        <v>26.759999999999998</v>
      </c>
      <c r="R71" s="38">
        <v>18.2</v>
      </c>
      <c r="S71" s="38">
        <v>0</v>
      </c>
      <c r="T71" s="37">
        <f>SUMPRODUCT(LTA!J71:AN71,LTA!J$101:AN$101,LTA!J$105:AN$105)</f>
        <v>30.23</v>
      </c>
      <c r="U71" s="37">
        <f>SUMPRODUCT(LTA!J71:AN71,LTA!J$102:AN$102,LTA!J$105:AN$105)</f>
        <v>472.61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87.73</v>
      </c>
      <c r="AB71" s="75">
        <f>-STOA!P71</f>
        <v>0</v>
      </c>
      <c r="AC71">
        <f t="shared" si="3"/>
        <v>13.486747064227233</v>
      </c>
      <c r="AD71">
        <f t="shared" si="4"/>
        <v>1519.0981465979582</v>
      </c>
      <c r="AE71">
        <f>'IDT-1'!F71</f>
        <v>63.322000000000003</v>
      </c>
      <c r="AF71" s="24"/>
      <c r="AG71">
        <f t="shared" si="5"/>
        <v>1582.4201465979581</v>
      </c>
      <c r="AI71" s="34">
        <f>PXIL!J71</f>
        <v>0</v>
      </c>
      <c r="AJ71" s="34">
        <f>PXIL!P71</f>
        <v>0</v>
      </c>
      <c r="AK71" s="34">
        <f>RTM_IEX!J71</f>
        <v>9.67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8.0039400000000001</v>
      </c>
      <c r="E72">
        <f>GT_NG!T72</f>
        <v>11.078889928281882</v>
      </c>
      <c r="F72">
        <f>GT_Spot!T72</f>
        <v>0</v>
      </c>
      <c r="G72">
        <f>PPCL_NG!T72</f>
        <v>26.138209711663588</v>
      </c>
      <c r="H72">
        <f>PPCL_Spot!T72</f>
        <v>0</v>
      </c>
      <c r="I72">
        <f>Bawana_NG!T72</f>
        <v>5.1672803787480275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760.9310086724621</v>
      </c>
      <c r="P72" s="36">
        <v>75.140000000000015</v>
      </c>
      <c r="Q72" s="36">
        <v>26.759999999999998</v>
      </c>
      <c r="R72" s="38">
        <v>15.2</v>
      </c>
      <c r="S72" s="38">
        <v>0</v>
      </c>
      <c r="T72" s="37">
        <f>SUMPRODUCT(LTA!J72:AN72,LTA!J$101:AN$101,LTA!J$105:AN$105)</f>
        <v>13.46</v>
      </c>
      <c r="U72" s="37">
        <f>SUMPRODUCT(LTA!J72:AN72,LTA!J$102:AN$102,LTA!J$105:AN$105)</f>
        <v>465.93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87.73</v>
      </c>
      <c r="AB72" s="75">
        <f>-STOA!P72</f>
        <v>0</v>
      </c>
      <c r="AC72">
        <f t="shared" si="3"/>
        <v>13.330938092482171</v>
      </c>
      <c r="AD72">
        <f t="shared" si="4"/>
        <v>1501.5483905986734</v>
      </c>
      <c r="AE72">
        <f>'IDT-1'!F72</f>
        <v>46.009</v>
      </c>
      <c r="AF72" s="24"/>
      <c r="AG72">
        <f t="shared" si="5"/>
        <v>1547.5573905986735</v>
      </c>
      <c r="AI72" s="34">
        <f>PXIL!J72</f>
        <v>0</v>
      </c>
      <c r="AJ72" s="34">
        <f>PXIL!P72</f>
        <v>0</v>
      </c>
      <c r="AK72" s="34">
        <f>RTM_IEX!J72</f>
        <v>19.34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8.0039400000000001</v>
      </c>
      <c r="E73">
        <f>GT_NG!T73</f>
        <v>11.078889928281882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5.1672803787480275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764.5051272904027</v>
      </c>
      <c r="P73" s="36">
        <v>75.140000000000015</v>
      </c>
      <c r="Q73" s="36">
        <v>26.759999999999998</v>
      </c>
      <c r="R73" s="38">
        <v>11.009999999999998</v>
      </c>
      <c r="S73" s="38">
        <v>0</v>
      </c>
      <c r="T73" s="37">
        <f>SUMPRODUCT(LTA!J73:AN73,LTA!J$101:AN$101,LTA!J$105:AN$105)</f>
        <v>12.41</v>
      </c>
      <c r="U73" s="37">
        <f>SUMPRODUCT(LTA!J73:AN73,LTA!J$102:AN$102,LTA!J$105:AN$105)</f>
        <v>459.95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87.73</v>
      </c>
      <c r="AB73" s="75">
        <f>-STOA!P73</f>
        <v>0</v>
      </c>
      <c r="AC73">
        <f t="shared" si="3"/>
        <v>13.331430090857406</v>
      </c>
      <c r="AD73">
        <f t="shared" si="4"/>
        <v>1501.6038075065753</v>
      </c>
      <c r="AE73">
        <f>'IDT-1'!F73</f>
        <v>38.796999999999997</v>
      </c>
      <c r="AF73" s="24"/>
      <c r="AG73">
        <f t="shared" si="5"/>
        <v>1540.4008075065753</v>
      </c>
      <c r="AI73" s="34">
        <f>PXIL!J73</f>
        <v>0</v>
      </c>
      <c r="AJ73" s="34">
        <f>PXIL!P73</f>
        <v>0</v>
      </c>
      <c r="AK73" s="34">
        <f>RTM_IEX!J73</f>
        <v>24.18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8.0039400000000001</v>
      </c>
      <c r="E74">
        <f>GT_NG!T74</f>
        <v>11.078889928281882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5.1672803787480275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765.43069226143245</v>
      </c>
      <c r="P74" s="36">
        <v>75.140000000000015</v>
      </c>
      <c r="Q74" s="36">
        <v>26.759999999999998</v>
      </c>
      <c r="R74" s="38">
        <v>5.4999999999999991</v>
      </c>
      <c r="S74" s="38">
        <v>0</v>
      </c>
      <c r="T74" s="37">
        <f>SUMPRODUCT(LTA!J74:AN74,LTA!J$101:AN$101,LTA!J$105:AN$105)</f>
        <v>10.52</v>
      </c>
      <c r="U74" s="37">
        <f>SUMPRODUCT(LTA!J74:AN74,LTA!J$102:AN$102,LTA!J$105:AN$105)</f>
        <v>454.73999999999995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-6</v>
      </c>
      <c r="AA74" s="75">
        <f>STOA!J74</f>
        <v>132.80000000000001</v>
      </c>
      <c r="AB74" s="75">
        <f>-STOA!P74</f>
        <v>0</v>
      </c>
      <c r="AC74">
        <f t="shared" si="3"/>
        <v>13.63589982773564</v>
      </c>
      <c r="AD74">
        <f t="shared" si="4"/>
        <v>1523.8449027407266</v>
      </c>
      <c r="AE74">
        <f>'IDT-1'!F74</f>
        <v>0</v>
      </c>
      <c r="AF74" s="24"/>
      <c r="AG74">
        <f t="shared" si="5"/>
        <v>1523.8449027407266</v>
      </c>
      <c r="AI74" s="34">
        <f>PXIL!J74</f>
        <v>0</v>
      </c>
      <c r="AJ74" s="34">
        <f>PXIL!P74</f>
        <v>0</v>
      </c>
      <c r="AK74" s="34">
        <f>RTM_IEX!J74</f>
        <v>19.34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8.0039400000000001</v>
      </c>
      <c r="E75">
        <f>GT_NG!T75</f>
        <v>11.181789834736515</v>
      </c>
      <c r="F75">
        <f>GT_Spot!T75</f>
        <v>0</v>
      </c>
      <c r="G75">
        <f>PPCL_NG!T75</f>
        <v>26.491789985809849</v>
      </c>
      <c r="H75">
        <f>PPCL_Spot!T75</f>
        <v>0</v>
      </c>
      <c r="I75">
        <f>Bawana_NG!T75</f>
        <v>5.1672803787480275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766.9179741679128</v>
      </c>
      <c r="P75" s="36">
        <v>75.140000000000015</v>
      </c>
      <c r="Q75" s="36">
        <v>26.759999999999998</v>
      </c>
      <c r="R75" s="38">
        <v>0</v>
      </c>
      <c r="S75" s="38">
        <v>0</v>
      </c>
      <c r="T75" s="37">
        <f>SUMPRODUCT(LTA!J75:AN75,LTA!J$101:AN$101,LTA!J$105:AN$105)</f>
        <v>8.36</v>
      </c>
      <c r="U75" s="37">
        <f>SUMPRODUCT(LTA!J75:AN75,LTA!J$102:AN$102,LTA!J$105:AN$105)</f>
        <v>449.61000000000007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-43</v>
      </c>
      <c r="AA75" s="75">
        <f>STOA!J75</f>
        <v>177.97</v>
      </c>
      <c r="AB75" s="75">
        <f>-STOA!P75</f>
        <v>0</v>
      </c>
      <c r="AC75">
        <f t="shared" si="3"/>
        <v>14.368943897885822</v>
      </c>
      <c r="AD75">
        <f t="shared" si="4"/>
        <v>1532.0838304693214</v>
      </c>
      <c r="AE75">
        <f>'IDT-1'!F75</f>
        <v>0</v>
      </c>
      <c r="AF75" s="24"/>
      <c r="AG75">
        <f t="shared" si="5"/>
        <v>1532.0838304693214</v>
      </c>
      <c r="AI75" s="34">
        <f>PXIL!J75</f>
        <v>0</v>
      </c>
      <c r="AJ75" s="34">
        <f>PXIL!P75</f>
        <v>0</v>
      </c>
      <c r="AK75" s="34">
        <f>RTM_IEX!J75</f>
        <v>33.85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8.0039400000000001</v>
      </c>
      <c r="E76">
        <f>GT_NG!T76</f>
        <v>11.181789834736515</v>
      </c>
      <c r="F76">
        <f>GT_Spot!T76</f>
        <v>0</v>
      </c>
      <c r="G76">
        <f>PPCL_NG!T76</f>
        <v>26.491789985809849</v>
      </c>
      <c r="H76">
        <f>PPCL_Spot!T76</f>
        <v>0</v>
      </c>
      <c r="I76">
        <f>Bawana_NG!T76</f>
        <v>13.59728054389122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783.02642751892017</v>
      </c>
      <c r="P76" s="36">
        <v>75.140000000000015</v>
      </c>
      <c r="Q76" s="36">
        <v>26.759999999999998</v>
      </c>
      <c r="R76" s="38">
        <v>0</v>
      </c>
      <c r="S76" s="38">
        <v>0</v>
      </c>
      <c r="T76" s="37">
        <f>SUMPRODUCT(LTA!J76:AN76,LTA!J$101:AN$101,LTA!J$105:AN$105)</f>
        <v>5.8599999999999994</v>
      </c>
      <c r="U76" s="37">
        <f>SUMPRODUCT(LTA!J76:AN76,LTA!J$102:AN$102,LTA!J$105:AN$105)</f>
        <v>445.55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-52</v>
      </c>
      <c r="AA76" s="75">
        <f>STOA!J76</f>
        <v>177.97</v>
      </c>
      <c r="AB76" s="75">
        <f>-STOA!P76</f>
        <v>0</v>
      </c>
      <c r="AC76">
        <f t="shared" si="3"/>
        <v>14.394361436527706</v>
      </c>
      <c r="AD76">
        <f t="shared" si="4"/>
        <v>1516.86686644683</v>
      </c>
      <c r="AE76">
        <f>'IDT-1'!F76</f>
        <v>0</v>
      </c>
      <c r="AF76" s="24"/>
      <c r="AG76">
        <f t="shared" si="5"/>
        <v>1516.86686644683</v>
      </c>
      <c r="AI76" s="34">
        <f>PXIL!J76</f>
        <v>0</v>
      </c>
      <c r="AJ76" s="34">
        <f>PXIL!P76</f>
        <v>0</v>
      </c>
      <c r="AK76" s="34">
        <f>RTM_IEX!J76</f>
        <v>9.68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8.0039400000000001</v>
      </c>
      <c r="E77">
        <f>GT_NG!T77</f>
        <v>11.181789834736515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22.66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794.10387213941112</v>
      </c>
      <c r="P77" s="36">
        <v>75.140000000000015</v>
      </c>
      <c r="Q77" s="36">
        <v>26.759999999999998</v>
      </c>
      <c r="R77" s="38">
        <v>0</v>
      </c>
      <c r="S77" s="38">
        <v>0</v>
      </c>
      <c r="T77" s="37">
        <f>SUMPRODUCT(LTA!J77:AN77,LTA!J$101:AN$101,LTA!J$105:AN$105)</f>
        <v>2</v>
      </c>
      <c r="U77" s="37">
        <f>SUMPRODUCT(LTA!J77:AN77,LTA!J$102:AN$102,LTA!J$105:AN$105)</f>
        <v>441.72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-111</v>
      </c>
      <c r="AA77" s="75">
        <f>STOA!J77</f>
        <v>210.07</v>
      </c>
      <c r="AB77" s="75">
        <f>-STOA!P77</f>
        <v>0</v>
      </c>
      <c r="AC77">
        <f t="shared" si="3"/>
        <v>15.332196652336179</v>
      </c>
      <c r="AD77">
        <f t="shared" si="4"/>
        <v>1503.9774053218114</v>
      </c>
      <c r="AE77">
        <f>'IDT-1'!F77</f>
        <v>0</v>
      </c>
      <c r="AF77" s="24"/>
      <c r="AG77">
        <f t="shared" si="5"/>
        <v>1503.9774053218114</v>
      </c>
      <c r="AI77" s="34">
        <f>PXIL!J77</f>
        <v>0</v>
      </c>
      <c r="AJ77" s="34">
        <f>PXIL!P77</f>
        <v>0</v>
      </c>
      <c r="AK77" s="34">
        <f>RTM_IEX!J77</f>
        <v>9.67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8.0039400000000001</v>
      </c>
      <c r="E78">
        <f>GT_NG!T78</f>
        <v>11.181789834736515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27.19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810.77353320505051</v>
      </c>
      <c r="P78" s="36">
        <v>75.140000000000015</v>
      </c>
      <c r="Q78" s="36">
        <v>26.759999999999998</v>
      </c>
      <c r="R78" s="38">
        <v>0</v>
      </c>
      <c r="S78" s="38">
        <v>0</v>
      </c>
      <c r="T78" s="37">
        <f>SUMPRODUCT(LTA!J78:AN78,LTA!J$101:AN$101,LTA!J$105:AN$105)</f>
        <v>1.33</v>
      </c>
      <c r="U78" s="37">
        <f>SUMPRODUCT(LTA!J78:AN78,LTA!J$102:AN$102,LTA!J$105:AN$105)</f>
        <v>438.73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-141</v>
      </c>
      <c r="AA78" s="75">
        <f>STOA!J78</f>
        <v>210.07</v>
      </c>
      <c r="AB78" s="75">
        <f>-STOA!P78</f>
        <v>0</v>
      </c>
      <c r="AC78">
        <f t="shared" si="3"/>
        <v>15.795481495379667</v>
      </c>
      <c r="AD78">
        <f t="shared" si="4"/>
        <v>1495.8937815444074</v>
      </c>
      <c r="AE78">
        <f>'IDT-1'!F78</f>
        <v>0</v>
      </c>
      <c r="AF78" s="24"/>
      <c r="AG78">
        <f t="shared" si="5"/>
        <v>1495.8937815444074</v>
      </c>
      <c r="AI78" s="34">
        <f>PXIL!J78</f>
        <v>0</v>
      </c>
      <c r="AJ78" s="34">
        <f>PXIL!P78</f>
        <v>0</v>
      </c>
      <c r="AK78" s="34">
        <f>RTM_IEX!J78</f>
        <v>14.51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8.0039400000000001</v>
      </c>
      <c r="E79">
        <f>GT_NG!T79</f>
        <v>11.176292712428182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32.918014355509975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879.37421105062936</v>
      </c>
      <c r="P79" s="36">
        <v>75.140000000000015</v>
      </c>
      <c r="Q79" s="36">
        <v>26.759999999999998</v>
      </c>
      <c r="R79" s="38">
        <v>0</v>
      </c>
      <c r="S79" s="38">
        <v>0</v>
      </c>
      <c r="T79" s="37">
        <f>SUMPRODUCT(LTA!J79:AN79,LTA!J$101:AN$101,LTA!J$105:AN$105)</f>
        <v>1.07</v>
      </c>
      <c r="U79" s="37">
        <f>SUMPRODUCT(LTA!J79:AN79,LTA!J$102:AN$102,LTA!J$105:AN$105)</f>
        <v>436.63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-175</v>
      </c>
      <c r="AA79" s="75">
        <f>STOA!J79</f>
        <v>210.17000000000002</v>
      </c>
      <c r="AB79" s="75">
        <f>-STOA!P79</f>
        <v>0</v>
      </c>
      <c r="AC79">
        <f t="shared" si="3"/>
        <v>16.870149773493434</v>
      </c>
      <c r="AD79">
        <f t="shared" si="4"/>
        <v>1488.3723083450739</v>
      </c>
      <c r="AE79">
        <f>'IDT-1'!F79</f>
        <v>0</v>
      </c>
      <c r="AF79" s="24"/>
      <c r="AG79">
        <f t="shared" si="5"/>
        <v>1488.3723083450739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8.0039400000000001</v>
      </c>
      <c r="E80">
        <f>GT_NG!T80</f>
        <v>11.176292712428182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48.303521469594905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877.51693366301618</v>
      </c>
      <c r="P80" s="36">
        <v>75.140000000000015</v>
      </c>
      <c r="Q80" s="36">
        <v>26.759999999999998</v>
      </c>
      <c r="R80" s="38">
        <v>0</v>
      </c>
      <c r="S80" s="38">
        <v>0</v>
      </c>
      <c r="T80" s="37">
        <f>SUMPRODUCT(LTA!J80:AN80,LTA!J$101:AN$101,LTA!J$105:AN$105)</f>
        <v>0.32</v>
      </c>
      <c r="U80" s="37">
        <f>SUMPRODUCT(LTA!J80:AN80,LTA!J$102:AN$102,LTA!J$105:AN$105)</f>
        <v>435.15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-175</v>
      </c>
      <c r="AA80" s="75">
        <f>STOA!J80</f>
        <v>210.17000000000002</v>
      </c>
      <c r="AB80" s="75">
        <f>-STOA!P80</f>
        <v>0</v>
      </c>
      <c r="AC80">
        <f t="shared" si="3"/>
        <v>17.013964832697365</v>
      </c>
      <c r="AD80">
        <f t="shared" si="4"/>
        <v>1494.526723012342</v>
      </c>
      <c r="AE80">
        <f>'IDT-1'!F80</f>
        <v>0</v>
      </c>
      <c r="AF80" s="24"/>
      <c r="AG80">
        <f t="shared" si="5"/>
        <v>1494.526723012342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-35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8.0039400000000001</v>
      </c>
      <c r="E81">
        <f>GT_NG!T81</f>
        <v>11.176292712428182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42.318228325030354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877.32687772490522</v>
      </c>
      <c r="P81" s="36">
        <v>75.140000000000015</v>
      </c>
      <c r="Q81" s="36">
        <v>26.759999999999998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434.14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-171.99</v>
      </c>
      <c r="AA81" s="75">
        <f>STOA!J81</f>
        <v>210.17000000000002</v>
      </c>
      <c r="AB81" s="75">
        <f>-STOA!P81</f>
        <v>0</v>
      </c>
      <c r="AC81">
        <f t="shared" si="3"/>
        <v>17.231929060204848</v>
      </c>
      <c r="AD81">
        <f t="shared" si="4"/>
        <v>1454.8134097021591</v>
      </c>
      <c r="AE81">
        <f>'IDT-1'!F81</f>
        <v>0</v>
      </c>
      <c r="AF81" s="24"/>
      <c r="AG81">
        <f t="shared" si="5"/>
        <v>1454.8134097021591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8.0039400000000001</v>
      </c>
      <c r="E82">
        <f>GT_NG!T82</f>
        <v>11.176292712428182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31.000000000000004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876.16571671336953</v>
      </c>
      <c r="P82" s="36">
        <v>75.140000000000015</v>
      </c>
      <c r="Q82" s="36">
        <v>26.759999999999998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432.95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-175</v>
      </c>
      <c r="AA82" s="75">
        <f>STOA!J82</f>
        <v>210.17000000000002</v>
      </c>
      <c r="AB82" s="75">
        <f>-STOA!P82</f>
        <v>0</v>
      </c>
      <c r="AC82">
        <f t="shared" si="3"/>
        <v>17.049580322662923</v>
      </c>
      <c r="AD82">
        <f t="shared" si="4"/>
        <v>1448.316369103135</v>
      </c>
      <c r="AE82">
        <f>'IDT-1'!F82</f>
        <v>0</v>
      </c>
      <c r="AF82" s="24"/>
      <c r="AG82">
        <f t="shared" si="5"/>
        <v>1448.316369103135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8.0039400000000001</v>
      </c>
      <c r="E83">
        <f>GT_NG!T83</f>
        <v>11.176292712428182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31.000000000000004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832.75352833071474</v>
      </c>
      <c r="P83" s="36">
        <v>75.140000000000015</v>
      </c>
      <c r="Q83" s="36">
        <v>26.759999999999998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433.36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-190</v>
      </c>
      <c r="AA83" s="75">
        <f>STOA!J83</f>
        <v>210.25</v>
      </c>
      <c r="AB83" s="75">
        <f>-STOA!P83</f>
        <v>0</v>
      </c>
      <c r="AC83">
        <f t="shared" si="3"/>
        <v>16.357445326396768</v>
      </c>
      <c r="AD83">
        <f t="shared" si="4"/>
        <v>1460.756315716746</v>
      </c>
      <c r="AE83">
        <f>'IDT-1'!F83</f>
        <v>0</v>
      </c>
      <c r="AF83" s="24"/>
      <c r="AG83">
        <f t="shared" si="5"/>
        <v>1460.756315716746</v>
      </c>
      <c r="AI83" s="34">
        <f>PXIL!J83</f>
        <v>0</v>
      </c>
      <c r="AJ83" s="34">
        <f>PXIL!P83</f>
        <v>0</v>
      </c>
      <c r="AK83" s="34">
        <f>RTM_IEX!J83</f>
        <v>9.67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8.0039400000000001</v>
      </c>
      <c r="E84">
        <f>GT_NG!T84</f>
        <v>11.176292712428182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31.000000000000004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832.75352833071474</v>
      </c>
      <c r="P84" s="36">
        <v>75.140000000000015</v>
      </c>
      <c r="Q84" s="36">
        <v>26.759999999999998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433.05000000000007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-208</v>
      </c>
      <c r="AA84" s="75">
        <f>STOA!J84</f>
        <v>210.25</v>
      </c>
      <c r="AB84" s="75">
        <f>-STOA!P84</f>
        <v>0</v>
      </c>
      <c r="AC84">
        <f t="shared" si="3"/>
        <v>16.684803621796284</v>
      </c>
      <c r="AD84">
        <f t="shared" si="4"/>
        <v>1461.4689574213464</v>
      </c>
      <c r="AE84">
        <f>'IDT-1'!F84</f>
        <v>0</v>
      </c>
      <c r="AF84" s="24"/>
      <c r="AG84">
        <f t="shared" si="5"/>
        <v>1461.4689574213464</v>
      </c>
      <c r="AI84" s="34">
        <f>PXIL!J84</f>
        <v>0</v>
      </c>
      <c r="AJ84" s="34">
        <f>PXIL!P84</f>
        <v>0</v>
      </c>
      <c r="AK84" s="34">
        <f>RTM_IEX!J84</f>
        <v>29.02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8.0039400000000001</v>
      </c>
      <c r="E85">
        <f>GT_NG!T85</f>
        <v>11.176292712428182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31.000000000000004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819.87094654972498</v>
      </c>
      <c r="P85" s="36">
        <v>75.140000000000015</v>
      </c>
      <c r="Q85" s="36">
        <v>26.759999999999998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432.35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-186</v>
      </c>
      <c r="AA85" s="75">
        <f>STOA!J85</f>
        <v>191.67000000000002</v>
      </c>
      <c r="AB85" s="75">
        <f>-STOA!P85</f>
        <v>0</v>
      </c>
      <c r="AC85">
        <f t="shared" si="3"/>
        <v>16.036174096635278</v>
      </c>
      <c r="AD85">
        <f t="shared" si="4"/>
        <v>1432.6050051655182</v>
      </c>
      <c r="AE85">
        <f>'IDT-1'!F85</f>
        <v>0</v>
      </c>
      <c r="AF85" s="24"/>
      <c r="AG85">
        <f t="shared" si="5"/>
        <v>1432.6050051655182</v>
      </c>
      <c r="AI85" s="34">
        <f>PXIL!J85</f>
        <v>0</v>
      </c>
      <c r="AJ85" s="34">
        <f>PXIL!P85</f>
        <v>0</v>
      </c>
      <c r="AK85" s="34">
        <f>RTM_IEX!J85</f>
        <v>9.67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8.0039400000000001</v>
      </c>
      <c r="E86">
        <f>GT_NG!T86</f>
        <v>11.176292712428182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31.000000000000004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805.1938003645065</v>
      </c>
      <c r="P86" s="36">
        <v>75.140000000000015</v>
      </c>
      <c r="Q86" s="36">
        <v>26.759999999999998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426.18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-173</v>
      </c>
      <c r="AA86" s="75">
        <f>STOA!J86</f>
        <v>178.15</v>
      </c>
      <c r="AB86" s="75">
        <f>-STOA!P86</f>
        <v>0</v>
      </c>
      <c r="AC86">
        <f t="shared" si="3"/>
        <v>15.660919552416816</v>
      </c>
      <c r="AD86">
        <f t="shared" si="4"/>
        <v>1416.4531135245179</v>
      </c>
      <c r="AE86">
        <f>'IDT-1'!F86</f>
        <v>0</v>
      </c>
      <c r="AF86" s="24"/>
      <c r="AG86">
        <f t="shared" si="5"/>
        <v>1416.4531135245179</v>
      </c>
      <c r="AI86" s="34">
        <f>PXIL!J86</f>
        <v>0</v>
      </c>
      <c r="AJ86" s="34">
        <f>PXIL!P86</f>
        <v>0</v>
      </c>
      <c r="AK86" s="34">
        <f>RTM_IEX!J86</f>
        <v>14.51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8.0039400000000001</v>
      </c>
      <c r="E87">
        <f>GT_NG!T87</f>
        <v>11.171118285882008</v>
      </c>
      <c r="F87">
        <f>GT_Spot!T87</f>
        <v>0</v>
      </c>
      <c r="G87">
        <f>PPCL_NG!T87</f>
        <v>29.5</v>
      </c>
      <c r="H87">
        <f>PPCL_Spot!T87</f>
        <v>0</v>
      </c>
      <c r="I87">
        <f>Bawana_NG!T87</f>
        <v>31.000000000000004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805.1938003645065</v>
      </c>
      <c r="P87" s="36">
        <v>75.140000000000015</v>
      </c>
      <c r="Q87" s="36">
        <v>26.759999999999998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426.64000000000004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-92</v>
      </c>
      <c r="AA87" s="75">
        <f>STOA!J87</f>
        <v>133.17000000000002</v>
      </c>
      <c r="AB87" s="75">
        <f>-STOA!P87</f>
        <v>0</v>
      </c>
      <c r="AC87">
        <f t="shared" si="3"/>
        <v>14.42668168816539</v>
      </c>
      <c r="AD87">
        <f t="shared" si="4"/>
        <v>1440.1521769622232</v>
      </c>
      <c r="AE87">
        <f>'IDT-1'!F87</f>
        <v>-28.832000000000001</v>
      </c>
      <c r="AF87" s="24"/>
      <c r="AG87">
        <f t="shared" si="5"/>
        <v>1411.3201769622231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8.0039400000000001</v>
      </c>
      <c r="E88">
        <f>GT_NG!T88</f>
        <v>11.171118285882008</v>
      </c>
      <c r="F88">
        <f>GT_Spot!T88</f>
        <v>0</v>
      </c>
      <c r="G88">
        <f>PPCL_NG!T88</f>
        <v>29.5</v>
      </c>
      <c r="H88">
        <f>PPCL_Spot!T88</f>
        <v>0</v>
      </c>
      <c r="I88">
        <f>Bawana_NG!T88</f>
        <v>31.000000000000004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805.1938003645065</v>
      </c>
      <c r="P88" s="36">
        <v>75.140000000000015</v>
      </c>
      <c r="Q88" s="36">
        <v>26.759999999999998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427.14000000000004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-76</v>
      </c>
      <c r="AA88" s="75">
        <f>STOA!J88</f>
        <v>133.17000000000002</v>
      </c>
      <c r="AB88" s="75">
        <f>-STOA!P88</f>
        <v>0</v>
      </c>
      <c r="AC88">
        <f t="shared" si="3"/>
        <v>14.289031647810265</v>
      </c>
      <c r="AD88">
        <f t="shared" si="4"/>
        <v>1456.7898270025782</v>
      </c>
      <c r="AE88">
        <f>'IDT-1'!F88</f>
        <v>-28.832000000000001</v>
      </c>
      <c r="AF88" s="24"/>
      <c r="AG88">
        <f t="shared" si="5"/>
        <v>1427.9578270025781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8.0039400000000001</v>
      </c>
      <c r="E89">
        <f>GT_NG!T89</f>
        <v>11.171118285882008</v>
      </c>
      <c r="F89">
        <f>GT_Spot!T89</f>
        <v>0</v>
      </c>
      <c r="G89">
        <f>PPCL_NG!T89</f>
        <v>29.5</v>
      </c>
      <c r="H89">
        <f>PPCL_Spot!T89</f>
        <v>0</v>
      </c>
      <c r="I89">
        <f>Bawana_NG!T89</f>
        <v>31.000000000000004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805.1938003645065</v>
      </c>
      <c r="P89" s="36">
        <v>75.140000000000015</v>
      </c>
      <c r="Q89" s="36">
        <v>26.759999999999998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427.20000000000005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-8</v>
      </c>
      <c r="AA89" s="75">
        <f>STOA!J89</f>
        <v>88.1</v>
      </c>
      <c r="AB89" s="75">
        <f>-STOA!P89</f>
        <v>0</v>
      </c>
      <c r="AC89">
        <f t="shared" si="3"/>
        <v>13.289230976300981</v>
      </c>
      <c r="AD89">
        <f t="shared" si="4"/>
        <v>1480.7796276740874</v>
      </c>
      <c r="AE89">
        <f>'IDT-1'!F89</f>
        <v>-28.832000000000001</v>
      </c>
      <c r="AF89" s="24"/>
      <c r="AG89">
        <f t="shared" si="5"/>
        <v>1451.9476276740872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8.0039400000000001</v>
      </c>
      <c r="E90">
        <f>GT_NG!T90</f>
        <v>11.171118285882008</v>
      </c>
      <c r="F90">
        <f>GT_Spot!T90</f>
        <v>0</v>
      </c>
      <c r="G90">
        <f>PPCL_NG!T90</f>
        <v>29.5</v>
      </c>
      <c r="H90">
        <f>PPCL_Spot!T90</f>
        <v>0</v>
      </c>
      <c r="I90">
        <f>Bawana_NG!T90</f>
        <v>31.000000000000004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821.41338879821035</v>
      </c>
      <c r="P90" s="36">
        <v>75.140000000000015</v>
      </c>
      <c r="Q90" s="36">
        <v>26.759999999999998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427.82000000000005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88.1</v>
      </c>
      <c r="AB90" s="75">
        <f>-STOA!P90</f>
        <v>0</v>
      </c>
      <c r="AC90">
        <f t="shared" si="3"/>
        <v>13.499566247172943</v>
      </c>
      <c r="AD90">
        <f t="shared" si="4"/>
        <v>1490.4088808369195</v>
      </c>
      <c r="AE90">
        <f>'IDT-1'!F90</f>
        <v>-7.0350000000000001</v>
      </c>
      <c r="AF90" s="24"/>
      <c r="AG90">
        <f t="shared" si="5"/>
        <v>1483.3738808369194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8.0039400000000001</v>
      </c>
      <c r="E91">
        <f>GT_NG!T91</f>
        <v>11.171118285882008</v>
      </c>
      <c r="F91">
        <f>GT_Spot!T91</f>
        <v>0</v>
      </c>
      <c r="G91">
        <f>PPCL_NG!T91</f>
        <v>29.5</v>
      </c>
      <c r="H91">
        <f>PPCL_Spot!T91</f>
        <v>0</v>
      </c>
      <c r="I91">
        <f>Bawana_NG!T91</f>
        <v>31.000000000000004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820.46891776563461</v>
      </c>
      <c r="P91" s="36">
        <v>75.140000000000015</v>
      </c>
      <c r="Q91" s="36">
        <v>26.759999999999998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428.51000000000005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88.19</v>
      </c>
      <c r="AB91" s="75">
        <f>-STOA!P91</f>
        <v>0</v>
      </c>
      <c r="AC91">
        <f t="shared" si="3"/>
        <v>13.542509539697253</v>
      </c>
      <c r="AD91">
        <f t="shared" si="4"/>
        <v>1485.2014665118195</v>
      </c>
      <c r="AE91">
        <f>'IDT-1'!F91</f>
        <v>24.254999999999999</v>
      </c>
      <c r="AF91" s="24"/>
      <c r="AG91">
        <f t="shared" si="5"/>
        <v>1509.4564665118196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8.0039400000000001</v>
      </c>
      <c r="E92">
        <f>GT_NG!T92</f>
        <v>11.171118285882008</v>
      </c>
      <c r="F92">
        <f>GT_Spot!T92</f>
        <v>0</v>
      </c>
      <c r="G92">
        <f>PPCL_NG!T92</f>
        <v>29.5</v>
      </c>
      <c r="H92">
        <f>PPCL_Spot!T92</f>
        <v>0</v>
      </c>
      <c r="I92">
        <f>Bawana_NG!T92</f>
        <v>31.000000000000004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820.46891776563461</v>
      </c>
      <c r="P92" s="36">
        <v>75.140000000000015</v>
      </c>
      <c r="Q92" s="36">
        <v>26.759999999999998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420.01000000000005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88.19</v>
      </c>
      <c r="AB92" s="75">
        <f>-STOA!P92</f>
        <v>0</v>
      </c>
      <c r="AC92">
        <f t="shared" si="3"/>
        <v>13.423318902086278</v>
      </c>
      <c r="AD92">
        <f t="shared" si="4"/>
        <v>1481.8206571494304</v>
      </c>
      <c r="AE92">
        <f>'IDT-1'!F92</f>
        <v>53.405000000000001</v>
      </c>
      <c r="AF92" s="24"/>
      <c r="AG92">
        <f t="shared" si="5"/>
        <v>1535.2256571494304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8.0039400000000001</v>
      </c>
      <c r="E93">
        <f>GT_NG!T93</f>
        <v>11.171118285882008</v>
      </c>
      <c r="F93">
        <f>GT_Spot!T93</f>
        <v>0</v>
      </c>
      <c r="G93">
        <f>PPCL_NG!T93</f>
        <v>29.5</v>
      </c>
      <c r="H93">
        <f>PPCL_Spot!T93</f>
        <v>0</v>
      </c>
      <c r="I93">
        <f>Bawana_NG!T93</f>
        <v>31.000000000000004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818.74508211555917</v>
      </c>
      <c r="P93" s="36">
        <v>75.140000000000015</v>
      </c>
      <c r="Q93" s="36">
        <v>26.759999999999998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421.11000000000007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88.19</v>
      </c>
      <c r="AB93" s="75">
        <f>-STOA!P93</f>
        <v>0</v>
      </c>
      <c r="AC93">
        <f t="shared" si="3"/>
        <v>13.551001061198543</v>
      </c>
      <c r="AD93">
        <f t="shared" si="4"/>
        <v>1466.0691393402426</v>
      </c>
      <c r="AE93">
        <f>'IDT-1'!F93</f>
        <v>80.207999999999998</v>
      </c>
      <c r="AF93" s="24"/>
      <c r="AG93">
        <f t="shared" si="5"/>
        <v>1546.2771393402427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8.0039400000000001</v>
      </c>
      <c r="E94">
        <f>GT_NG!T94</f>
        <v>11.171118285882008</v>
      </c>
      <c r="F94">
        <f>GT_Spot!T94</f>
        <v>0</v>
      </c>
      <c r="G94">
        <f>PPCL_NG!T94</f>
        <v>29.5</v>
      </c>
      <c r="H94">
        <f>PPCL_Spot!T94</f>
        <v>0</v>
      </c>
      <c r="I94">
        <f>Bawana_NG!T94</f>
        <v>31.000000000000004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811.48003191391786</v>
      </c>
      <c r="P94" s="36">
        <v>75.140000000000015</v>
      </c>
      <c r="Q94" s="36">
        <v>26.759999999999998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422.17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88.19</v>
      </c>
      <c r="AB94" s="75">
        <f>-STOA!P94</f>
        <v>0</v>
      </c>
      <c r="AC94">
        <f t="shared" si="3"/>
        <v>13.496396619424099</v>
      </c>
      <c r="AD94">
        <f t="shared" si="4"/>
        <v>1459.9186935803757</v>
      </c>
      <c r="AE94">
        <f>'IDT-1'!F94</f>
        <v>102.438</v>
      </c>
      <c r="AF94" s="24"/>
      <c r="AG94">
        <f t="shared" si="5"/>
        <v>1562.3566935803758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8.0039400000000001</v>
      </c>
      <c r="E95">
        <f>GT_NG!T95</f>
        <v>11.166238950670088</v>
      </c>
      <c r="F95">
        <f>GT_Spot!T95</f>
        <v>0</v>
      </c>
      <c r="G95">
        <f>PPCL_NG!T95</f>
        <v>29.5</v>
      </c>
      <c r="H95">
        <f>PPCL_Spot!T95</f>
        <v>0</v>
      </c>
      <c r="I95">
        <f>Bawana_NG!T95</f>
        <v>64.067338401462266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802.17746544800002</v>
      </c>
      <c r="P95" s="36">
        <v>75.140000000000015</v>
      </c>
      <c r="Q95" s="36">
        <v>26.759999999999998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422.97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88.28</v>
      </c>
      <c r="AB95" s="75">
        <f>-STOA!P95</f>
        <v>0</v>
      </c>
      <c r="AC95">
        <f t="shared" si="3"/>
        <v>13.979659499972884</v>
      </c>
      <c r="AD95">
        <f t="shared" si="4"/>
        <v>1454.0853233001594</v>
      </c>
      <c r="AE95">
        <f>'IDT-1'!F95</f>
        <v>123.124</v>
      </c>
      <c r="AF95" s="24"/>
      <c r="AG95">
        <f t="shared" si="5"/>
        <v>1577.2093233001594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8.0039400000000001</v>
      </c>
      <c r="E96">
        <f>GT_NG!T96</f>
        <v>11.166238950670088</v>
      </c>
      <c r="F96">
        <f>GT_Spot!T96</f>
        <v>0</v>
      </c>
      <c r="G96">
        <f>PPCL_NG!T96</f>
        <v>29.5</v>
      </c>
      <c r="H96">
        <f>PPCL_Spot!T96</f>
        <v>0</v>
      </c>
      <c r="I96">
        <f>Bawana_NG!T96</f>
        <v>64.067338401462266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799.47262300219381</v>
      </c>
      <c r="P96" s="36">
        <v>75.140000000000015</v>
      </c>
      <c r="Q96" s="36">
        <v>26.759999999999998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423.16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0.1</v>
      </c>
      <c r="Z96" s="34">
        <f>IEX!P96</f>
        <v>0</v>
      </c>
      <c r="AA96" s="75">
        <f>STOA!J96</f>
        <v>88.28</v>
      </c>
      <c r="AB96" s="75">
        <f>-STOA!P96</f>
        <v>0</v>
      </c>
      <c r="AC96">
        <f t="shared" si="3"/>
        <v>13.958408886449789</v>
      </c>
      <c r="AD96">
        <f t="shared" si="4"/>
        <v>1451.6917314678763</v>
      </c>
      <c r="AE96">
        <f>'IDT-1'!F96</f>
        <v>130</v>
      </c>
      <c r="AF96" s="24"/>
      <c r="AG96">
        <f t="shared" si="5"/>
        <v>1581.6917314678763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8.0039400000000001</v>
      </c>
      <c r="E97">
        <f>GT_NG!T97</f>
        <v>11.166238950670088</v>
      </c>
      <c r="F97">
        <f>GT_Spot!T97</f>
        <v>0</v>
      </c>
      <c r="G97">
        <f>PPCL_NG!T97</f>
        <v>29.5</v>
      </c>
      <c r="H97">
        <f>PPCL_Spot!T97</f>
        <v>0</v>
      </c>
      <c r="I97">
        <f>Bawana_NG!T97</f>
        <v>70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792.72218193882168</v>
      </c>
      <c r="P97" s="36">
        <v>75.140000000000015</v>
      </c>
      <c r="Q97" s="36">
        <v>26.759999999999998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423.25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0.2</v>
      </c>
      <c r="Z97" s="34">
        <f>IEX!P97</f>
        <v>0</v>
      </c>
      <c r="AA97" s="75">
        <f>STOA!J97</f>
        <v>88.28</v>
      </c>
      <c r="AB97" s="75">
        <f>-STOA!P97</f>
        <v>0</v>
      </c>
      <c r="AC97">
        <f t="shared" si="3"/>
        <v>14.130446977603153</v>
      </c>
      <c r="AD97">
        <f t="shared" si="4"/>
        <v>1430.8919139118884</v>
      </c>
      <c r="AE97">
        <f>'IDT-1'!F97</f>
        <v>130</v>
      </c>
      <c r="AF97" s="24"/>
      <c r="AG97">
        <f t="shared" si="5"/>
        <v>1560.8919139118884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8.0039400000000001</v>
      </c>
      <c r="E98">
        <f>GT_NG!T98</f>
        <v>11.166238950670088</v>
      </c>
      <c r="F98">
        <f>GT_Spot!T98</f>
        <v>0</v>
      </c>
      <c r="G98">
        <f>PPCL_NG!T98</f>
        <v>29.5</v>
      </c>
      <c r="H98">
        <f>PPCL_Spot!T98</f>
        <v>0</v>
      </c>
      <c r="I98">
        <f>Bawana_NG!T98</f>
        <v>70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786.41550910682167</v>
      </c>
      <c r="P98" s="36">
        <v>75.140000000000015</v>
      </c>
      <c r="Q98" s="36">
        <v>26.759999999999998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423.53000000000003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0.25</v>
      </c>
      <c r="Z98" s="34">
        <f>IEX!P98</f>
        <v>0</v>
      </c>
      <c r="AA98" s="75">
        <f>STOA!J98</f>
        <v>88.28</v>
      </c>
      <c r="AB98" s="75">
        <f>-STOA!P98</f>
        <v>0</v>
      </c>
      <c r="AC98">
        <f t="shared" si="3"/>
        <v>14.12224289429253</v>
      </c>
      <c r="AD98">
        <f t="shared" si="4"/>
        <v>1419.9234451631992</v>
      </c>
      <c r="AE98">
        <f>'IDT-1'!F98</f>
        <v>135</v>
      </c>
      <c r="AF98" s="24"/>
      <c r="AG98">
        <f t="shared" si="5"/>
        <v>1554.9234451631992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-85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0.1915980750000004</v>
      </c>
      <c r="E99">
        <f t="shared" si="6"/>
        <v>0.26730112667542605</v>
      </c>
      <c r="F99">
        <f t="shared" si="6"/>
        <v>0</v>
      </c>
      <c r="G99">
        <f t="shared" si="6"/>
        <v>0.69581891111353134</v>
      </c>
      <c r="H99">
        <f t="shared" si="6"/>
        <v>0</v>
      </c>
      <c r="I99">
        <f t="shared" si="6"/>
        <v>0.23058307293078695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17.475770982819004</v>
      </c>
      <c r="P99" s="36">
        <f t="shared" si="6"/>
        <v>1.6929071175507393</v>
      </c>
      <c r="Q99" s="36">
        <f t="shared" si="6"/>
        <v>0.59468411675281296</v>
      </c>
      <c r="R99" s="38">
        <f>SUM(R3:R98)/4000</f>
        <v>0.26313750000000019</v>
      </c>
      <c r="S99" s="38">
        <f t="shared" si="6"/>
        <v>0</v>
      </c>
      <c r="T99" s="37">
        <f t="shared" si="6"/>
        <v>0.65999750000000013</v>
      </c>
      <c r="U99" s="37">
        <f t="shared" si="6"/>
        <v>11.305714999999996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1.3750000000000001E-4</v>
      </c>
      <c r="Z99" s="34">
        <f t="shared" si="6"/>
        <v>-1.3427475</v>
      </c>
      <c r="AA99" s="75">
        <f t="shared" si="6"/>
        <v>2.2494125000000018</v>
      </c>
      <c r="AB99" s="75">
        <f t="shared" si="6"/>
        <v>0</v>
      </c>
      <c r="AC99">
        <f t="shared" si="6"/>
        <v>0.33224372848641687</v>
      </c>
      <c r="AD99">
        <f t="shared" si="6"/>
        <v>33.974839674355891</v>
      </c>
      <c r="AE99">
        <f t="shared" si="6"/>
        <v>0.50802375000000011</v>
      </c>
      <c r="AG99">
        <f t="shared" si="6"/>
        <v>34.482863424355898</v>
      </c>
      <c r="AI99">
        <f t="shared" si="6"/>
        <v>0</v>
      </c>
      <c r="AJ99">
        <f t="shared" si="6"/>
        <v>0</v>
      </c>
      <c r="AK99">
        <f t="shared" si="6"/>
        <v>0.37751749999999989</v>
      </c>
      <c r="AL99">
        <f t="shared" si="6"/>
        <v>-0.35475000000000001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45083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6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6">
      <c r="A3" t="s">
        <v>45</v>
      </c>
      <c r="D3">
        <f>TWEPL!S3</f>
        <v>1.2781800000000001</v>
      </c>
      <c r="E3">
        <f>GT_NG!S3</f>
        <v>1.7107558471192241</v>
      </c>
      <c r="F3">
        <f>GT_Spot!S3</f>
        <v>0</v>
      </c>
      <c r="G3">
        <f>PPCL_NG!S3</f>
        <v>45.42</v>
      </c>
      <c r="H3">
        <f>PPCL_Spot!S3</f>
        <v>0</v>
      </c>
      <c r="I3">
        <f>Bawana_NG!S3</f>
        <v>-0.44000000000000011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91.667852258441982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6.77</v>
      </c>
      <c r="AB3" s="75">
        <f>-STOA!Q3</f>
        <v>0</v>
      </c>
      <c r="AC3">
        <f>SUMIF(B3:AB3,"&gt;0")*$AC$2-SUMIF(B3:AB3,"&lt;0")*($AC$2/(1-$AC$2))+SUMIF(AI3:AR3,"&gt;0")*$AC$2-SUMIF(AI3:AR3,"&lt;0")*($AC$2/(1-$AC$2))</f>
        <v>1.2987101114387047</v>
      </c>
      <c r="AD3">
        <f>SUM(B3:AB3,AI3:AR3)-AC3</f>
        <v>145.3980779941225</v>
      </c>
      <c r="AE3">
        <f>'IDT-1'!E3</f>
        <v>0</v>
      </c>
      <c r="AF3" s="24"/>
      <c r="AG3">
        <f>SUM(AD3:AF3)+AT3</f>
        <v>145.3980779941225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1.2781800000000001</v>
      </c>
      <c r="E4">
        <f>GT_NG!S4</f>
        <v>1.7569122395068977</v>
      </c>
      <c r="F4">
        <f>GT_Spot!S4</f>
        <v>0</v>
      </c>
      <c r="G4">
        <f>PPCL_NG!S4</f>
        <v>45.42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89.727852258441985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6.77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1.2830208817191577</v>
      </c>
      <c r="AD4">
        <f t="shared" ref="AD4:AD67" si="1">SUM(B4:AB4,AI4:AR4)-AC4</f>
        <v>143.40992361622972</v>
      </c>
      <c r="AE4">
        <f>'IDT-1'!E4</f>
        <v>0</v>
      </c>
      <c r="AF4" s="24"/>
      <c r="AG4">
        <f t="shared" ref="AG4:AG67" si="2">SUM(AD4:AF4)+AT4</f>
        <v>143.40992361622972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1.2781800000000001</v>
      </c>
      <c r="E5">
        <f>GT_NG!S5</f>
        <v>1.7569122395068977</v>
      </c>
      <c r="F5">
        <f>GT_Spot!S5</f>
        <v>0</v>
      </c>
      <c r="G5">
        <f>PPCL_NG!S5</f>
        <v>45.42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86.618556180241981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6.77</v>
      </c>
      <c r="AB5" s="75">
        <f>-STOA!Q5</f>
        <v>0</v>
      </c>
      <c r="AC5">
        <f t="shared" si="0"/>
        <v>1.2556590762309978</v>
      </c>
      <c r="AD5">
        <f t="shared" si="1"/>
        <v>140.32798934351791</v>
      </c>
      <c r="AE5">
        <f>'IDT-1'!E5</f>
        <v>0</v>
      </c>
      <c r="AF5" s="24"/>
      <c r="AG5">
        <f t="shared" si="2"/>
        <v>140.32798934351791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1.2781800000000001</v>
      </c>
      <c r="E6">
        <f>GT_NG!S6</f>
        <v>1.7569122395068977</v>
      </c>
      <c r="F6">
        <f>GT_Spot!S6</f>
        <v>0</v>
      </c>
      <c r="G6">
        <f>PPCL_NG!S6</f>
        <v>45.42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84.269963644541988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6.77</v>
      </c>
      <c r="AB6" s="75">
        <f>-STOA!Q6</f>
        <v>0</v>
      </c>
      <c r="AC6">
        <f t="shared" si="0"/>
        <v>1.2349914619168378</v>
      </c>
      <c r="AD6">
        <f t="shared" si="1"/>
        <v>138.00006442213206</v>
      </c>
      <c r="AE6">
        <f>'IDT-1'!E6</f>
        <v>0</v>
      </c>
      <c r="AF6" s="24"/>
      <c r="AG6">
        <f t="shared" si="2"/>
        <v>138.00006442213206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1.2781800000000001</v>
      </c>
      <c r="E7">
        <f>GT_NG!S7</f>
        <v>1.7569122395068977</v>
      </c>
      <c r="F7">
        <f>GT_Spot!S7</f>
        <v>0</v>
      </c>
      <c r="G7">
        <f>PPCL_NG!S7</f>
        <v>45.42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81.341227544541979</v>
      </c>
      <c r="P7" s="36">
        <v>0</v>
      </c>
      <c r="Q7" s="36">
        <v>0</v>
      </c>
      <c r="R7" s="38">
        <v>0</v>
      </c>
      <c r="S7" s="38">
        <v>0.24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6.77</v>
      </c>
      <c r="AB7" s="75">
        <f>-STOA!Q7</f>
        <v>0</v>
      </c>
      <c r="AC7">
        <f t="shared" si="0"/>
        <v>1.2087785842368379</v>
      </c>
      <c r="AD7">
        <f t="shared" si="1"/>
        <v>135.04754119981206</v>
      </c>
      <c r="AE7">
        <f>'IDT-1'!E7</f>
        <v>0</v>
      </c>
      <c r="AF7" s="24"/>
      <c r="AG7">
        <f t="shared" si="2"/>
        <v>135.04754119981206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1.2781800000000001</v>
      </c>
      <c r="E8">
        <f>GT_NG!S8</f>
        <v>1.7569122395068977</v>
      </c>
      <c r="F8">
        <f>GT_Spot!S8</f>
        <v>0</v>
      </c>
      <c r="G8">
        <f>PPCL_NG!S8</f>
        <v>45.42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81.401227544541982</v>
      </c>
      <c r="P8" s="36">
        <v>0</v>
      </c>
      <c r="Q8" s="36">
        <v>0</v>
      </c>
      <c r="R8" s="38">
        <v>0</v>
      </c>
      <c r="S8" s="38">
        <v>0.24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6.77</v>
      </c>
      <c r="AB8" s="75">
        <f>-STOA!Q8</f>
        <v>0</v>
      </c>
      <c r="AC8">
        <f t="shared" si="0"/>
        <v>1.2093065842368378</v>
      </c>
      <c r="AD8">
        <f t="shared" si="1"/>
        <v>135.10701319981206</v>
      </c>
      <c r="AE8">
        <f>'IDT-1'!E8</f>
        <v>0</v>
      </c>
      <c r="AF8" s="24"/>
      <c r="AG8">
        <f t="shared" si="2"/>
        <v>135.10701319981206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1.2781800000000001</v>
      </c>
      <c r="E9">
        <f>GT_NG!S9</f>
        <v>1.8025356531660011</v>
      </c>
      <c r="F9">
        <f>GT_Spot!S9</f>
        <v>0</v>
      </c>
      <c r="G9">
        <f>PPCL_NG!S9</f>
        <v>45.42</v>
      </c>
      <c r="H9">
        <f>PPCL_Spot!S9</f>
        <v>0</v>
      </c>
      <c r="I9">
        <f>Bawana_NG!S9</f>
        <v>-0.66000000000000014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79.428666559524146</v>
      </c>
      <c r="P9" s="36">
        <v>0</v>
      </c>
      <c r="Q9" s="36">
        <v>0</v>
      </c>
      <c r="R9" s="38">
        <v>0</v>
      </c>
      <c r="S9" s="38">
        <v>0.24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6.77</v>
      </c>
      <c r="AB9" s="75">
        <f>-STOA!Q9</f>
        <v>0</v>
      </c>
      <c r="AC9">
        <f t="shared" si="0"/>
        <v>1.1933261276363223</v>
      </c>
      <c r="AD9">
        <f t="shared" si="1"/>
        <v>133.08605608505383</v>
      </c>
      <c r="AE9">
        <f>'IDT-1'!E9</f>
        <v>0</v>
      </c>
      <c r="AF9" s="24"/>
      <c r="AG9">
        <f t="shared" si="2"/>
        <v>133.08605608505383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1.2781800000000001</v>
      </c>
      <c r="E10">
        <f>GT_NG!S10</f>
        <v>1.8025356531660011</v>
      </c>
      <c r="F10">
        <f>GT_Spot!S10</f>
        <v>0</v>
      </c>
      <c r="G10">
        <f>PPCL_NG!S10</f>
        <v>45.42</v>
      </c>
      <c r="H10">
        <f>PPCL_Spot!S10</f>
        <v>0</v>
      </c>
      <c r="I10">
        <f>Bawana_NG!S10</f>
        <v>-0.66000000000000014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78.52866655952414</v>
      </c>
      <c r="P10" s="36">
        <v>0</v>
      </c>
      <c r="Q10" s="36">
        <v>0</v>
      </c>
      <c r="R10" s="38">
        <v>0</v>
      </c>
      <c r="S10" s="38">
        <v>0.24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6.77</v>
      </c>
      <c r="AB10" s="75">
        <f>-STOA!Q10</f>
        <v>0</v>
      </c>
      <c r="AC10">
        <f t="shared" si="0"/>
        <v>1.1854061276363221</v>
      </c>
      <c r="AD10">
        <f t="shared" si="1"/>
        <v>132.19397608505381</v>
      </c>
      <c r="AE10">
        <f>'IDT-1'!E10</f>
        <v>0</v>
      </c>
      <c r="AF10" s="24"/>
      <c r="AG10">
        <f t="shared" si="2"/>
        <v>132.19397608505381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1.2781800000000001</v>
      </c>
      <c r="E11">
        <f>GT_NG!S11</f>
        <v>1.7566457501426127</v>
      </c>
      <c r="F11">
        <f>GT_Spot!S11</f>
        <v>0</v>
      </c>
      <c r="G11">
        <f>PPCL_NG!S11</f>
        <v>47.27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76.487893831301079</v>
      </c>
      <c r="P11" s="36">
        <v>0</v>
      </c>
      <c r="Q11" s="36">
        <v>0</v>
      </c>
      <c r="R11" s="38">
        <v>0</v>
      </c>
      <c r="S11" s="38">
        <v>0.24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6.77</v>
      </c>
      <c r="AB11" s="75">
        <f>-STOA!Q11</f>
        <v>0</v>
      </c>
      <c r="AC11">
        <f t="shared" si="0"/>
        <v>1.1823469024539119</v>
      </c>
      <c r="AD11">
        <f t="shared" si="1"/>
        <v>132.0703726789898</v>
      </c>
      <c r="AE11">
        <f>'IDT-1'!E11</f>
        <v>0</v>
      </c>
      <c r="AF11" s="24"/>
      <c r="AG11">
        <f t="shared" si="2"/>
        <v>132.0703726789898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1.2781800000000001</v>
      </c>
      <c r="E12">
        <f>GT_NG!S12</f>
        <v>1.816301635708345</v>
      </c>
      <c r="F12">
        <f>GT_Spot!S12</f>
        <v>0</v>
      </c>
      <c r="G12">
        <f>PPCL_NG!S12</f>
        <v>47.27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75.524567655652291</v>
      </c>
      <c r="P12" s="36">
        <v>0</v>
      </c>
      <c r="Q12" s="36">
        <v>0</v>
      </c>
      <c r="R12" s="38">
        <v>0</v>
      </c>
      <c r="S12" s="38">
        <v>0.24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6.77</v>
      </c>
      <c r="AB12" s="75">
        <f>-STOA!Q12</f>
        <v>0</v>
      </c>
      <c r="AC12">
        <f t="shared" si="0"/>
        <v>1.174394603901181</v>
      </c>
      <c r="AD12">
        <f t="shared" si="1"/>
        <v>131.17465468745945</v>
      </c>
      <c r="AE12">
        <f>'IDT-1'!E12</f>
        <v>0</v>
      </c>
      <c r="AF12" s="24"/>
      <c r="AG12">
        <f t="shared" si="2"/>
        <v>131.17465468745945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1.2781800000000001</v>
      </c>
      <c r="E13">
        <f>GT_NG!S13</f>
        <v>1.816301635708345</v>
      </c>
      <c r="F13">
        <f>GT_Spot!S13</f>
        <v>0</v>
      </c>
      <c r="G13">
        <f>PPCL_NG!S13</f>
        <v>47.27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74.584999109077017</v>
      </c>
      <c r="P13" s="36">
        <v>0</v>
      </c>
      <c r="Q13" s="36">
        <v>0</v>
      </c>
      <c r="R13" s="38">
        <v>0</v>
      </c>
      <c r="S13" s="38">
        <v>0.23999999999999996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6.77</v>
      </c>
      <c r="AB13" s="75">
        <f>-STOA!Q13</f>
        <v>0</v>
      </c>
      <c r="AC13">
        <f t="shared" si="0"/>
        <v>1.1661264006913188</v>
      </c>
      <c r="AD13">
        <f t="shared" si="1"/>
        <v>130.24335434409403</v>
      </c>
      <c r="AE13">
        <f>'IDT-1'!E13</f>
        <v>0</v>
      </c>
      <c r="AF13" s="24"/>
      <c r="AG13">
        <f t="shared" si="2"/>
        <v>130.24335434409403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1.2781800000000001</v>
      </c>
      <c r="E14">
        <f>GT_NG!S14</f>
        <v>1.816301635708345</v>
      </c>
      <c r="F14">
        <f>GT_Spot!S14</f>
        <v>0</v>
      </c>
      <c r="G14">
        <f>PPCL_NG!S14</f>
        <v>47.27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72.704999109077022</v>
      </c>
      <c r="P14" s="36">
        <v>0</v>
      </c>
      <c r="Q14" s="36">
        <v>0</v>
      </c>
      <c r="R14" s="38">
        <v>0</v>
      </c>
      <c r="S14" s="38">
        <v>0.23999999999999996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6.77</v>
      </c>
      <c r="AB14" s="75">
        <f>-STOA!Q14</f>
        <v>0</v>
      </c>
      <c r="AC14">
        <f t="shared" si="0"/>
        <v>1.1495824006913189</v>
      </c>
      <c r="AD14">
        <f t="shared" si="1"/>
        <v>128.37989834409404</v>
      </c>
      <c r="AE14">
        <f>'IDT-1'!E14</f>
        <v>0</v>
      </c>
      <c r="AF14" s="24"/>
      <c r="AG14">
        <f t="shared" si="2"/>
        <v>128.37989834409404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1.2781800000000001</v>
      </c>
      <c r="E15">
        <f>GT_NG!S15</f>
        <v>1.816301635708345</v>
      </c>
      <c r="F15">
        <f>GT_Spot!S15</f>
        <v>0</v>
      </c>
      <c r="G15">
        <f>PPCL_NG!S15</f>
        <v>47.27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72.971740058227169</v>
      </c>
      <c r="P15" s="36">
        <v>0</v>
      </c>
      <c r="Q15" s="36">
        <v>0</v>
      </c>
      <c r="R15" s="38">
        <v>0</v>
      </c>
      <c r="S15" s="38">
        <v>0.23999999999999996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6.77</v>
      </c>
      <c r="AB15" s="75">
        <f>-STOA!Q15</f>
        <v>0</v>
      </c>
      <c r="AC15">
        <f t="shared" si="0"/>
        <v>1.1519297210438402</v>
      </c>
      <c r="AD15">
        <f t="shared" si="1"/>
        <v>128.64429197289166</v>
      </c>
      <c r="AE15">
        <f>'IDT-1'!E15</f>
        <v>0</v>
      </c>
      <c r="AF15" s="24"/>
      <c r="AG15">
        <f t="shared" si="2"/>
        <v>128.64429197289166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1.2781800000000001</v>
      </c>
      <c r="E16">
        <f>GT_NG!S16</f>
        <v>1.816301635708345</v>
      </c>
      <c r="F16">
        <f>GT_Spot!S16</f>
        <v>0</v>
      </c>
      <c r="G16">
        <f>PPCL_NG!S16</f>
        <v>47.27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72.010285661358154</v>
      </c>
      <c r="P16" s="36">
        <v>0</v>
      </c>
      <c r="Q16" s="36">
        <v>0</v>
      </c>
      <c r="R16" s="38">
        <v>0</v>
      </c>
      <c r="S16" s="38">
        <v>0.23999999999999996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6.77</v>
      </c>
      <c r="AB16" s="75">
        <f>-STOA!Q16</f>
        <v>0</v>
      </c>
      <c r="AC16">
        <f t="shared" si="0"/>
        <v>1.1434689223513927</v>
      </c>
      <c r="AD16">
        <f t="shared" si="1"/>
        <v>127.6912983747151</v>
      </c>
      <c r="AE16">
        <f>'IDT-1'!E16</f>
        <v>0</v>
      </c>
      <c r="AF16" s="24"/>
      <c r="AG16">
        <f t="shared" si="2"/>
        <v>127.6912983747151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1.2781800000000001</v>
      </c>
      <c r="E17">
        <f>GT_NG!S17</f>
        <v>1.816301635708345</v>
      </c>
      <c r="F17">
        <f>GT_Spot!S17</f>
        <v>0</v>
      </c>
      <c r="G17">
        <f>PPCL_NG!S17</f>
        <v>47.27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71.066897210765646</v>
      </c>
      <c r="P17" s="36">
        <v>0</v>
      </c>
      <c r="Q17" s="36">
        <v>0</v>
      </c>
      <c r="R17" s="38">
        <v>0</v>
      </c>
      <c r="S17" s="38">
        <v>0.23999999999999996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6.77</v>
      </c>
      <c r="AB17" s="75">
        <f>-STOA!Q17</f>
        <v>0</v>
      </c>
      <c r="AC17">
        <f t="shared" si="0"/>
        <v>1.1351671039861786</v>
      </c>
      <c r="AD17">
        <f t="shared" si="1"/>
        <v>126.75621174248782</v>
      </c>
      <c r="AE17">
        <f>'IDT-1'!E17</f>
        <v>0</v>
      </c>
      <c r="AF17" s="24"/>
      <c r="AG17">
        <f t="shared" si="2"/>
        <v>126.75621174248782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1.2781800000000001</v>
      </c>
      <c r="E18">
        <f>GT_NG!S18</f>
        <v>1.816301635708345</v>
      </c>
      <c r="F18">
        <f>GT_Spot!S18</f>
        <v>0</v>
      </c>
      <c r="G18">
        <f>PPCL_NG!S18</f>
        <v>47.27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70.058936674825603</v>
      </c>
      <c r="P18" s="36">
        <v>0</v>
      </c>
      <c r="Q18" s="36">
        <v>0</v>
      </c>
      <c r="R18" s="38">
        <v>0</v>
      </c>
      <c r="S18" s="38">
        <v>0.23999999999999996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6.77</v>
      </c>
      <c r="AB18" s="75">
        <f>-STOA!Q18</f>
        <v>0</v>
      </c>
      <c r="AC18">
        <f t="shared" si="0"/>
        <v>1.1262970512699062</v>
      </c>
      <c r="AD18">
        <f t="shared" si="1"/>
        <v>125.75712125926405</v>
      </c>
      <c r="AE18">
        <f>'IDT-1'!E18</f>
        <v>0</v>
      </c>
      <c r="AF18" s="24"/>
      <c r="AG18">
        <f t="shared" si="2"/>
        <v>125.75712125926405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1.2781800000000001</v>
      </c>
      <c r="E19">
        <f>GT_NG!S19</f>
        <v>1.816301635708345</v>
      </c>
      <c r="F19">
        <f>GT_Spot!S19</f>
        <v>0</v>
      </c>
      <c r="G19">
        <f>PPCL_NG!S19</f>
        <v>47.27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68.325991790929152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6.77</v>
      </c>
      <c r="AB19" s="75">
        <f>-STOA!Q19</f>
        <v>0</v>
      </c>
      <c r="AC19">
        <f t="shared" si="0"/>
        <v>1.1123671362916177</v>
      </c>
      <c r="AD19">
        <f t="shared" si="1"/>
        <v>124.18810629034587</v>
      </c>
      <c r="AE19">
        <f>'IDT-1'!E19</f>
        <v>0</v>
      </c>
      <c r="AF19" s="24"/>
      <c r="AG19">
        <f t="shared" si="2"/>
        <v>124.18810629034587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1.2781800000000001</v>
      </c>
      <c r="E20">
        <f>GT_NG!S20</f>
        <v>1.816301635708345</v>
      </c>
      <c r="F20">
        <f>GT_Spot!S20</f>
        <v>0</v>
      </c>
      <c r="G20">
        <f>PPCL_NG!S20</f>
        <v>47.27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69.166408857060674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6.77</v>
      </c>
      <c r="AB20" s="75">
        <f>-STOA!Q20</f>
        <v>0</v>
      </c>
      <c r="AC20">
        <f t="shared" si="0"/>
        <v>1.119762806473575</v>
      </c>
      <c r="AD20">
        <f t="shared" si="1"/>
        <v>125.02112768629544</v>
      </c>
      <c r="AE20">
        <f>'IDT-1'!E20</f>
        <v>0</v>
      </c>
      <c r="AF20" s="24"/>
      <c r="AG20">
        <f t="shared" si="2"/>
        <v>125.02112768629544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1.2781800000000001</v>
      </c>
      <c r="E21">
        <f>GT_NG!S21</f>
        <v>1.816301635708345</v>
      </c>
      <c r="F21">
        <f>GT_Spot!S21</f>
        <v>0</v>
      </c>
      <c r="G21">
        <f>PPCL_NG!S21</f>
        <v>47.27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68.178608381395904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6.77</v>
      </c>
      <c r="AB21" s="75">
        <f>-STOA!Q21</f>
        <v>0</v>
      </c>
      <c r="AC21">
        <f t="shared" si="0"/>
        <v>1.111070162287725</v>
      </c>
      <c r="AD21">
        <f t="shared" si="1"/>
        <v>124.04201985481653</v>
      </c>
      <c r="AE21">
        <f>'IDT-1'!E21</f>
        <v>0</v>
      </c>
      <c r="AF21" s="24"/>
      <c r="AG21">
        <f t="shared" si="2"/>
        <v>124.04201985481653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1.2781800000000001</v>
      </c>
      <c r="E22">
        <f>GT_NG!S22</f>
        <v>1.816301635708345</v>
      </c>
      <c r="F22">
        <f>GT_Spot!S22</f>
        <v>0</v>
      </c>
      <c r="G22">
        <f>PPCL_NG!S22</f>
        <v>47.27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69.094614495711539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6.77</v>
      </c>
      <c r="AB22" s="75">
        <f>-STOA!Q22</f>
        <v>0</v>
      </c>
      <c r="AC22">
        <f t="shared" si="0"/>
        <v>1.1191310160937027</v>
      </c>
      <c r="AD22">
        <f t="shared" si="1"/>
        <v>124.94996511532618</v>
      </c>
      <c r="AE22">
        <f>'IDT-1'!E22</f>
        <v>0</v>
      </c>
      <c r="AF22" s="24"/>
      <c r="AG22">
        <f t="shared" si="2"/>
        <v>124.94996511532618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1.2781800000000001</v>
      </c>
      <c r="E23">
        <f>GT_NG!S23</f>
        <v>1.816301635708345</v>
      </c>
      <c r="F23">
        <f>GT_Spot!S23</f>
        <v>0</v>
      </c>
      <c r="G23">
        <f>PPCL_NG!S23</f>
        <v>47.27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68.368119196117462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6.77</v>
      </c>
      <c r="AB23" s="75">
        <f>-STOA!Q23</f>
        <v>0</v>
      </c>
      <c r="AC23">
        <f t="shared" si="0"/>
        <v>1.1127378574572746</v>
      </c>
      <c r="AD23">
        <f t="shared" si="1"/>
        <v>124.22986297436854</v>
      </c>
      <c r="AE23">
        <f>'IDT-1'!E23</f>
        <v>0</v>
      </c>
      <c r="AF23" s="24"/>
      <c r="AG23">
        <f t="shared" si="2"/>
        <v>124.22986297436854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1.2781800000000001</v>
      </c>
      <c r="E24">
        <f>GT_NG!S24</f>
        <v>1.816301635708345</v>
      </c>
      <c r="F24">
        <f>GT_Spot!S24</f>
        <v>0</v>
      </c>
      <c r="G24">
        <f>PPCL_NG!S24</f>
        <v>47.27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71.040139409922304</v>
      </c>
      <c r="P24" s="36">
        <v>0</v>
      </c>
      <c r="Q24" s="36">
        <v>0</v>
      </c>
      <c r="R24" s="38">
        <v>0</v>
      </c>
      <c r="S24" s="38">
        <v>0.4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6.77</v>
      </c>
      <c r="AB24" s="75">
        <f>-STOA!Q24</f>
        <v>0</v>
      </c>
      <c r="AC24">
        <f t="shared" si="0"/>
        <v>1.1363396353387574</v>
      </c>
      <c r="AD24">
        <f t="shared" si="1"/>
        <v>126.88828141029192</v>
      </c>
      <c r="AE24">
        <f>'IDT-1'!E24</f>
        <v>0</v>
      </c>
      <c r="AF24" s="24"/>
      <c r="AG24">
        <f t="shared" si="2"/>
        <v>126.88828141029192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1.2927600000000001</v>
      </c>
      <c r="E25">
        <f>GT_NG!S25</f>
        <v>1.816301635708345</v>
      </c>
      <c r="F25">
        <f>GT_Spot!S25</f>
        <v>0</v>
      </c>
      <c r="G25">
        <f>PPCL_NG!S25</f>
        <v>47.27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67.730349046822298</v>
      </c>
      <c r="P25" s="36">
        <v>0</v>
      </c>
      <c r="Q25" s="36">
        <v>0</v>
      </c>
      <c r="R25" s="38">
        <v>0</v>
      </c>
      <c r="S25" s="38">
        <v>0.4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6.77</v>
      </c>
      <c r="AB25" s="75">
        <f>-STOA!Q25</f>
        <v>0</v>
      </c>
      <c r="AC25">
        <f t="shared" si="0"/>
        <v>1.1073417841434772</v>
      </c>
      <c r="AD25">
        <f t="shared" si="1"/>
        <v>123.62206889838718</v>
      </c>
      <c r="AE25">
        <f>'IDT-1'!E25</f>
        <v>0</v>
      </c>
      <c r="AF25" s="24"/>
      <c r="AG25">
        <f t="shared" si="2"/>
        <v>123.62206889838718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1.2927600000000001</v>
      </c>
      <c r="E26">
        <f>GT_NG!S26</f>
        <v>1.816301635708345</v>
      </c>
      <c r="F26">
        <f>GT_Spot!S26</f>
        <v>0</v>
      </c>
      <c r="G26">
        <f>PPCL_NG!S26</f>
        <v>47.27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66.860349046822307</v>
      </c>
      <c r="P26" s="36">
        <v>0</v>
      </c>
      <c r="Q26" s="36">
        <v>0</v>
      </c>
      <c r="R26" s="38">
        <v>0</v>
      </c>
      <c r="S26" s="38">
        <v>0.4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6.77</v>
      </c>
      <c r="AB26" s="75">
        <f>-STOA!Q26</f>
        <v>0</v>
      </c>
      <c r="AC26">
        <f t="shared" si="0"/>
        <v>1.0996857841434775</v>
      </c>
      <c r="AD26">
        <f t="shared" si="1"/>
        <v>122.75972489838718</v>
      </c>
      <c r="AE26">
        <f>'IDT-1'!E26</f>
        <v>0</v>
      </c>
      <c r="AF26" s="24"/>
      <c r="AG26">
        <f t="shared" si="2"/>
        <v>122.75972489838718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1.2927600000000001</v>
      </c>
      <c r="E27">
        <f>GT_NG!S27</f>
        <v>1.816301635708345</v>
      </c>
      <c r="F27">
        <f>GT_Spot!S27</f>
        <v>0</v>
      </c>
      <c r="G27">
        <f>PPCL_NG!S27</f>
        <v>47.27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70.12857010770098</v>
      </c>
      <c r="P27" s="36">
        <v>0</v>
      </c>
      <c r="Q27" s="36">
        <v>0</v>
      </c>
      <c r="R27" s="38">
        <v>0</v>
      </c>
      <c r="S27" s="38">
        <v>0.4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6.77</v>
      </c>
      <c r="AB27" s="75">
        <f>-STOA!Q27</f>
        <v>0</v>
      </c>
      <c r="AC27">
        <f t="shared" si="0"/>
        <v>1.1284461294792096</v>
      </c>
      <c r="AD27">
        <f t="shared" si="1"/>
        <v>125.99918561393012</v>
      </c>
      <c r="AE27">
        <f>'IDT-1'!E27</f>
        <v>0</v>
      </c>
      <c r="AF27" s="24"/>
      <c r="AG27">
        <f t="shared" si="2"/>
        <v>125.99918561393012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1.2927600000000001</v>
      </c>
      <c r="E28">
        <f>GT_NG!S28</f>
        <v>1.816301635708345</v>
      </c>
      <c r="F28">
        <f>GT_Spot!S28</f>
        <v>0</v>
      </c>
      <c r="G28">
        <f>PPCL_NG!S28</f>
        <v>47.27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72.058570107700987</v>
      </c>
      <c r="P28" s="36">
        <v>0</v>
      </c>
      <c r="Q28" s="36">
        <v>0</v>
      </c>
      <c r="R28" s="38">
        <v>0</v>
      </c>
      <c r="S28" s="38">
        <v>0.4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6.77</v>
      </c>
      <c r="AB28" s="75">
        <f>-STOA!Q28</f>
        <v>0</v>
      </c>
      <c r="AC28">
        <f t="shared" si="0"/>
        <v>1.1454301294792097</v>
      </c>
      <c r="AD28">
        <f t="shared" si="1"/>
        <v>127.91220161393015</v>
      </c>
      <c r="AE28">
        <f>'IDT-1'!E28</f>
        <v>0</v>
      </c>
      <c r="AF28" s="24"/>
      <c r="AG28">
        <f t="shared" si="2"/>
        <v>127.91220161393015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1.2927600000000001</v>
      </c>
      <c r="E29">
        <f>GT_NG!S29</f>
        <v>1.816301635708345</v>
      </c>
      <c r="F29">
        <f>GT_Spot!S29</f>
        <v>0</v>
      </c>
      <c r="G29">
        <f>PPCL_NG!S29</f>
        <v>47.27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76.127200169755824</v>
      </c>
      <c r="P29" s="36">
        <v>0</v>
      </c>
      <c r="Q29" s="36">
        <v>0</v>
      </c>
      <c r="R29" s="38">
        <v>0</v>
      </c>
      <c r="S29" s="38">
        <v>0.4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6.77</v>
      </c>
      <c r="AB29" s="75">
        <f>-STOA!Q29</f>
        <v>0</v>
      </c>
      <c r="AC29">
        <f t="shared" si="0"/>
        <v>1.1812340740252925</v>
      </c>
      <c r="AD29">
        <f t="shared" si="1"/>
        <v>131.9450277314389</v>
      </c>
      <c r="AE29">
        <f>'IDT-1'!E29</f>
        <v>0</v>
      </c>
      <c r="AF29" s="24"/>
      <c r="AG29">
        <f t="shared" si="2"/>
        <v>131.9450277314389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1.2927600000000001</v>
      </c>
      <c r="E30">
        <f>GT_NG!S30</f>
        <v>1.816301635708345</v>
      </c>
      <c r="F30">
        <f>GT_Spot!S30</f>
        <v>0</v>
      </c>
      <c r="G30">
        <f>PPCL_NG!S30</f>
        <v>47.27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78.628977053143771</v>
      </c>
      <c r="P30" s="36">
        <v>0</v>
      </c>
      <c r="Q30" s="36">
        <v>0</v>
      </c>
      <c r="R30" s="38">
        <v>0</v>
      </c>
      <c r="S30" s="38">
        <v>0.4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6.77</v>
      </c>
      <c r="AB30" s="75">
        <f>-STOA!Q30</f>
        <v>0</v>
      </c>
      <c r="AC30">
        <f t="shared" si="0"/>
        <v>1.2032497105991062</v>
      </c>
      <c r="AD30">
        <f t="shared" si="1"/>
        <v>134.42478897825305</v>
      </c>
      <c r="AE30">
        <f>'IDT-1'!E30</f>
        <v>0</v>
      </c>
      <c r="AF30" s="24"/>
      <c r="AG30">
        <f t="shared" si="2"/>
        <v>134.42478897825305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1.2927600000000001</v>
      </c>
      <c r="E31">
        <f>GT_NG!S31</f>
        <v>1.816301635708345</v>
      </c>
      <c r="F31">
        <f>GT_Spot!S31</f>
        <v>0</v>
      </c>
      <c r="G31">
        <f>PPCL_NG!S31</f>
        <v>46.66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84.047290876103673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6.77</v>
      </c>
      <c r="AB31" s="75">
        <f>-STOA!Q31</f>
        <v>0</v>
      </c>
      <c r="AC31">
        <f t="shared" si="0"/>
        <v>1.2455628722411534</v>
      </c>
      <c r="AD31">
        <f t="shared" si="1"/>
        <v>139.19078963957088</v>
      </c>
      <c r="AE31">
        <f>'IDT-1'!E31</f>
        <v>0</v>
      </c>
      <c r="AF31" s="24"/>
      <c r="AG31">
        <f t="shared" si="2"/>
        <v>139.19078963957088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1.2927600000000001</v>
      </c>
      <c r="E32">
        <f>GT_NG!S32</f>
        <v>1.816301635708345</v>
      </c>
      <c r="F32">
        <f>GT_Spot!S32</f>
        <v>0</v>
      </c>
      <c r="G32">
        <f>PPCL_NG!S32</f>
        <v>46.66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92.327541316393749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6.77</v>
      </c>
      <c r="AB32" s="75">
        <f>-STOA!Q32</f>
        <v>0</v>
      </c>
      <c r="AC32">
        <f t="shared" si="0"/>
        <v>1.3184290761157063</v>
      </c>
      <c r="AD32">
        <f t="shared" si="1"/>
        <v>147.3981738759864</v>
      </c>
      <c r="AE32">
        <f>'IDT-1'!E32</f>
        <v>0</v>
      </c>
      <c r="AF32" s="24"/>
      <c r="AG32">
        <f t="shared" si="2"/>
        <v>147.3981738759864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1.2927600000000001</v>
      </c>
      <c r="E33">
        <f>GT_NG!S33</f>
        <v>1.816301635708345</v>
      </c>
      <c r="F33">
        <f>GT_Spot!S33</f>
        <v>0</v>
      </c>
      <c r="G33">
        <f>PPCL_NG!S33</f>
        <v>46.66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100.78969404926322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6.77</v>
      </c>
      <c r="AB33" s="75">
        <f>-STOA!Q33</f>
        <v>0</v>
      </c>
      <c r="AC33">
        <f t="shared" si="0"/>
        <v>1.3928960201649576</v>
      </c>
      <c r="AD33">
        <f t="shared" si="1"/>
        <v>155.78585966480662</v>
      </c>
      <c r="AE33">
        <f>'IDT-1'!E33</f>
        <v>0</v>
      </c>
      <c r="AF33" s="24"/>
      <c r="AG33">
        <f t="shared" si="2"/>
        <v>155.78585966480662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1.2927600000000001</v>
      </c>
      <c r="E34">
        <f>GT_NG!S34</f>
        <v>1.816301635708345</v>
      </c>
      <c r="F34">
        <f>GT_Spot!S34</f>
        <v>0</v>
      </c>
      <c r="G34">
        <f>PPCL_NG!S34</f>
        <v>46.66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111.47305402797184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6.77</v>
      </c>
      <c r="AB34" s="75">
        <f>-STOA!Q34</f>
        <v>0</v>
      </c>
      <c r="AC34">
        <f t="shared" si="0"/>
        <v>1.4869095879775933</v>
      </c>
      <c r="AD34">
        <f t="shared" si="1"/>
        <v>166.37520607570258</v>
      </c>
      <c r="AE34">
        <f>'IDT-1'!E34</f>
        <v>0</v>
      </c>
      <c r="AF34" s="24"/>
      <c r="AG34">
        <f t="shared" si="2"/>
        <v>166.37520607570258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1.2927600000000001</v>
      </c>
      <c r="E35">
        <f>GT_NG!S35</f>
        <v>1.7566457501426127</v>
      </c>
      <c r="F35">
        <f>GT_Spot!S35</f>
        <v>0</v>
      </c>
      <c r="G35">
        <f>PPCL_NG!S35</f>
        <v>46.66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112.87436415327072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6.77</v>
      </c>
      <c r="AB35" s="75">
        <f>-STOA!Q35</f>
        <v>0</v>
      </c>
      <c r="AC35">
        <f t="shared" si="0"/>
        <v>1.4987161452872451</v>
      </c>
      <c r="AD35">
        <f t="shared" si="1"/>
        <v>167.7050537581261</v>
      </c>
      <c r="AE35">
        <f>'IDT-1'!E35</f>
        <v>0</v>
      </c>
      <c r="AF35" s="24"/>
      <c r="AG35">
        <f t="shared" si="2"/>
        <v>167.7050537581261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1.7566457501426127</v>
      </c>
      <c r="F36">
        <f>GT_Spot!S36</f>
        <v>0</v>
      </c>
      <c r="G36">
        <f>PPCL_NG!S36</f>
        <v>46.66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105.51155772735939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6.77</v>
      </c>
      <c r="AB36" s="75">
        <f>-STOA!Q36</f>
        <v>0</v>
      </c>
      <c r="AC36">
        <f t="shared" si="0"/>
        <v>1.4339234487392252</v>
      </c>
      <c r="AD36">
        <f t="shared" si="1"/>
        <v>160.40704002876279</v>
      </c>
      <c r="AE36">
        <f>'IDT-1'!E36</f>
        <v>0</v>
      </c>
      <c r="AF36" s="24"/>
      <c r="AG36">
        <f t="shared" si="2"/>
        <v>160.40704002876279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1.2927600000000001</v>
      </c>
      <c r="E37">
        <f>GT_NG!S37</f>
        <v>1.7566457501426127</v>
      </c>
      <c r="F37">
        <f>GT_Spot!S37</f>
        <v>0</v>
      </c>
      <c r="G37">
        <f>PPCL_NG!S37</f>
        <v>46.66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116.1510057744579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6.77</v>
      </c>
      <c r="AB37" s="75">
        <f>-STOA!Q37</f>
        <v>0</v>
      </c>
      <c r="AC37">
        <f t="shared" si="0"/>
        <v>1.5275505915536924</v>
      </c>
      <c r="AD37">
        <f t="shared" si="1"/>
        <v>170.95286093304682</v>
      </c>
      <c r="AE37">
        <f>'IDT-1'!E37</f>
        <v>0</v>
      </c>
      <c r="AF37" s="24"/>
      <c r="AG37">
        <f t="shared" si="2"/>
        <v>170.95286093304682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1.2927600000000001</v>
      </c>
      <c r="E38">
        <f>GT_NG!S38</f>
        <v>1.7566457501426127</v>
      </c>
      <c r="F38">
        <f>GT_Spot!S38</f>
        <v>0</v>
      </c>
      <c r="G38">
        <f>PPCL_NG!S38</f>
        <v>46.66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128.67682887871885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6.77</v>
      </c>
      <c r="AB38" s="75">
        <f>-STOA!Q38</f>
        <v>0</v>
      </c>
      <c r="AC38">
        <f t="shared" si="0"/>
        <v>1.6377778348711887</v>
      </c>
      <c r="AD38">
        <f t="shared" si="1"/>
        <v>183.36845679399028</v>
      </c>
      <c r="AE38">
        <f>'IDT-1'!E38</f>
        <v>0</v>
      </c>
      <c r="AF38" s="24"/>
      <c r="AG38">
        <f t="shared" si="2"/>
        <v>183.36845679399028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1.2927600000000001</v>
      </c>
      <c r="E39">
        <f>GT_NG!S39</f>
        <v>1.7416788963897856</v>
      </c>
      <c r="F39">
        <f>GT_Spot!S39</f>
        <v>0</v>
      </c>
      <c r="G39">
        <f>PPCL_NG!S39</f>
        <v>46.056969936188402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127.69475494246555</v>
      </c>
      <c r="P39" s="36">
        <v>0</v>
      </c>
      <c r="Q39" s="36">
        <v>0</v>
      </c>
      <c r="R39" s="38">
        <v>0</v>
      </c>
      <c r="S39" s="38">
        <v>0.4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30.95</v>
      </c>
      <c r="AB39" s="75">
        <f>-STOA!Q39</f>
        <v>0</v>
      </c>
      <c r="AC39">
        <f t="shared" si="0"/>
        <v>1.8364812113575926</v>
      </c>
      <c r="AD39">
        <f t="shared" si="1"/>
        <v>205.74968256368615</v>
      </c>
      <c r="AE39">
        <f>'IDT-1'!E39</f>
        <v>0</v>
      </c>
      <c r="AF39" s="24"/>
      <c r="AG39">
        <f t="shared" si="2"/>
        <v>205.74968256368615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1.2927600000000001</v>
      </c>
      <c r="E40">
        <f>GT_NG!S40</f>
        <v>1.7416788963897856</v>
      </c>
      <c r="F40">
        <f>GT_Spot!S40</f>
        <v>0</v>
      </c>
      <c r="G40">
        <f>PPCL_NG!S40</f>
        <v>46.056969936188402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138.29057805149839</v>
      </c>
      <c r="P40" s="36">
        <v>0</v>
      </c>
      <c r="Q40" s="36">
        <v>0</v>
      </c>
      <c r="R40" s="38">
        <v>0</v>
      </c>
      <c r="S40" s="38">
        <v>0.4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30.95</v>
      </c>
      <c r="AB40" s="75">
        <f>-STOA!Q40</f>
        <v>0</v>
      </c>
      <c r="AC40">
        <f t="shared" si="0"/>
        <v>1.9297244547170815</v>
      </c>
      <c r="AD40">
        <f t="shared" si="1"/>
        <v>216.25226242935949</v>
      </c>
      <c r="AE40">
        <f>'IDT-1'!E40</f>
        <v>0</v>
      </c>
      <c r="AF40" s="24"/>
      <c r="AG40">
        <f t="shared" si="2"/>
        <v>216.25226242935949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1.2927600000000001</v>
      </c>
      <c r="E41">
        <f>GT_NG!S41</f>
        <v>1.7416788963897856</v>
      </c>
      <c r="F41">
        <f>GT_Spot!S41</f>
        <v>0</v>
      </c>
      <c r="G41">
        <f>PPCL_NG!S41</f>
        <v>46.056969936188402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139.29867524602332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30.95</v>
      </c>
      <c r="AB41" s="75">
        <f>-STOA!Q41</f>
        <v>0</v>
      </c>
      <c r="AC41">
        <f t="shared" si="0"/>
        <v>1.9385077100289008</v>
      </c>
      <c r="AD41">
        <f t="shared" si="1"/>
        <v>217.24157636857259</v>
      </c>
      <c r="AE41">
        <f>'IDT-1'!E41</f>
        <v>0</v>
      </c>
      <c r="AF41" s="24"/>
      <c r="AG41">
        <f t="shared" si="2"/>
        <v>217.24157636857259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1.2927600000000001</v>
      </c>
      <c r="E42">
        <f>GT_NG!S42</f>
        <v>1.7416788963897856</v>
      </c>
      <c r="F42">
        <f>GT_Spot!S42</f>
        <v>0</v>
      </c>
      <c r="G42">
        <f>PPCL_NG!S42</f>
        <v>46.056969936188402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138.32867258560321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30.95</v>
      </c>
      <c r="AB42" s="75">
        <f>-STOA!Q42</f>
        <v>0</v>
      </c>
      <c r="AC42">
        <f t="shared" si="0"/>
        <v>1.9299716866172039</v>
      </c>
      <c r="AD42">
        <f t="shared" si="1"/>
        <v>216.28010973156418</v>
      </c>
      <c r="AE42">
        <f>'IDT-1'!E42</f>
        <v>0</v>
      </c>
      <c r="AF42" s="24"/>
      <c r="AG42">
        <f t="shared" si="2"/>
        <v>216.28010973156418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1.2927600000000001</v>
      </c>
      <c r="E43">
        <f>GT_NG!S43</f>
        <v>1.6913413560316992</v>
      </c>
      <c r="F43">
        <f>GT_Spot!S43</f>
        <v>0</v>
      </c>
      <c r="G43">
        <f>PPCL_NG!S43</f>
        <v>45.42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134.78975757401341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30.95</v>
      </c>
      <c r="AB43" s="75">
        <f>-STOA!Q43</f>
        <v>0</v>
      </c>
      <c r="AC43">
        <f t="shared" si="0"/>
        <v>1.8927809287216044</v>
      </c>
      <c r="AD43">
        <f t="shared" si="1"/>
        <v>212.09107800132347</v>
      </c>
      <c r="AE43">
        <f>'IDT-1'!E43</f>
        <v>0</v>
      </c>
      <c r="AF43" s="24"/>
      <c r="AG43">
        <f t="shared" si="2"/>
        <v>212.09107800132347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1.2927600000000001</v>
      </c>
      <c r="E44">
        <f>GT_NG!S44</f>
        <v>1.6913413560316992</v>
      </c>
      <c r="F44">
        <f>GT_Spot!S44</f>
        <v>0</v>
      </c>
      <c r="G44">
        <f>PPCL_NG!S44</f>
        <v>45.42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139.21102425709813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30.95</v>
      </c>
      <c r="AB44" s="75">
        <f>-STOA!Q44</f>
        <v>0</v>
      </c>
      <c r="AC44">
        <f t="shared" si="0"/>
        <v>1.9316880755327499</v>
      </c>
      <c r="AD44">
        <f t="shared" si="1"/>
        <v>216.47343753759708</v>
      </c>
      <c r="AE44">
        <f>'IDT-1'!E44</f>
        <v>0</v>
      </c>
      <c r="AF44" s="24"/>
      <c r="AG44">
        <f t="shared" si="2"/>
        <v>216.47343753759708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1.2927600000000001</v>
      </c>
      <c r="E45">
        <f>GT_NG!S45</f>
        <v>1.6913413560316992</v>
      </c>
      <c r="F45">
        <f>GT_Spot!S45</f>
        <v>0</v>
      </c>
      <c r="G45">
        <f>PPCL_NG!S45</f>
        <v>45.42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142.72673559164258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30.95</v>
      </c>
      <c r="AB45" s="75">
        <f>-STOA!Q45</f>
        <v>0</v>
      </c>
      <c r="AC45">
        <f t="shared" si="0"/>
        <v>1.962626335276741</v>
      </c>
      <c r="AD45">
        <f t="shared" si="1"/>
        <v>219.95821061239752</v>
      </c>
      <c r="AE45">
        <f>'IDT-1'!E45</f>
        <v>0</v>
      </c>
      <c r="AF45" s="24"/>
      <c r="AG45">
        <f t="shared" si="2"/>
        <v>219.95821061239752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1.2927600000000001</v>
      </c>
      <c r="E46">
        <f>GT_NG!S46</f>
        <v>1.6913413560316992</v>
      </c>
      <c r="F46">
        <f>GT_Spot!S46</f>
        <v>0</v>
      </c>
      <c r="G46">
        <f>PPCL_NG!S46</f>
        <v>45.42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142.75461890094581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30.95</v>
      </c>
      <c r="AB46" s="75">
        <f>-STOA!Q46</f>
        <v>0</v>
      </c>
      <c r="AC46">
        <f t="shared" si="0"/>
        <v>1.9628717083986096</v>
      </c>
      <c r="AD46">
        <f t="shared" si="1"/>
        <v>219.98584854857887</v>
      </c>
      <c r="AE46">
        <f>'IDT-1'!E46</f>
        <v>0</v>
      </c>
      <c r="AF46" s="24"/>
      <c r="AG46">
        <f t="shared" si="2"/>
        <v>219.98584854857887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1.2927600000000001</v>
      </c>
      <c r="E47">
        <f>GT_NG!S47</f>
        <v>1.6913413560316992</v>
      </c>
      <c r="F47">
        <f>GT_Spot!S47</f>
        <v>0</v>
      </c>
      <c r="G47">
        <f>PPCL_NG!S47</f>
        <v>45.42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135.39856055559744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30.95</v>
      </c>
      <c r="AB47" s="75">
        <f>-STOA!Q47</f>
        <v>0</v>
      </c>
      <c r="AC47">
        <f t="shared" si="0"/>
        <v>1.8981383949595438</v>
      </c>
      <c r="AD47">
        <f t="shared" si="1"/>
        <v>212.69452351666959</v>
      </c>
      <c r="AE47">
        <f>'IDT-1'!E47</f>
        <v>0</v>
      </c>
      <c r="AF47" s="24"/>
      <c r="AG47">
        <f t="shared" si="2"/>
        <v>212.69452351666959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1.2927600000000001</v>
      </c>
      <c r="E48">
        <f>GT_NG!S48</f>
        <v>1.6611388318168474</v>
      </c>
      <c r="F48">
        <f>GT_Spot!S48</f>
        <v>0</v>
      </c>
      <c r="G48">
        <f>PPCL_NG!S48</f>
        <v>38.217452169855342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136.40034105556057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30.95</v>
      </c>
      <c r="AB48" s="75">
        <f>-STOA!Q48</f>
        <v>0</v>
      </c>
      <c r="AC48">
        <f t="shared" si="0"/>
        <v>1.8433058602408559</v>
      </c>
      <c r="AD48">
        <f t="shared" si="1"/>
        <v>206.51838619699188</v>
      </c>
      <c r="AE48">
        <f>'IDT-1'!E48</f>
        <v>0</v>
      </c>
      <c r="AF48" s="24"/>
      <c r="AG48">
        <f t="shared" si="2"/>
        <v>206.51838619699188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1.2927600000000001</v>
      </c>
      <c r="E49">
        <f>GT_NG!S49</f>
        <v>1.6611388318168474</v>
      </c>
      <c r="F49">
        <f>GT_Spot!S49</f>
        <v>0</v>
      </c>
      <c r="G49">
        <f>PPCL_NG!S49</f>
        <v>37.03753083127792</v>
      </c>
      <c r="H49">
        <f>PPCL_Spot!S49</f>
        <v>0</v>
      </c>
      <c r="I49">
        <f>Bawana_NG!S49</f>
        <v>1.7290899526564965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136.39778007054272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30.95</v>
      </c>
      <c r="AB49" s="75">
        <f>-STOA!Q49</f>
        <v>0</v>
      </c>
      <c r="AC49">
        <f t="shared" si="0"/>
        <v>1.843233037239387</v>
      </c>
      <c r="AD49">
        <f t="shared" si="1"/>
        <v>207.61506664905457</v>
      </c>
      <c r="AE49">
        <f>'IDT-1'!E49</f>
        <v>0</v>
      </c>
      <c r="AF49" s="24"/>
      <c r="AG49">
        <f t="shared" si="2"/>
        <v>207.61506664905457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1.2927600000000001</v>
      </c>
      <c r="E50">
        <f>GT_NG!S50</f>
        <v>1.6611388318168474</v>
      </c>
      <c r="F50">
        <f>GT_Spot!S50</f>
        <v>0</v>
      </c>
      <c r="G50">
        <f>PPCL_NG!S50</f>
        <v>37.03753083127792</v>
      </c>
      <c r="H50">
        <f>PPCL_Spot!S50</f>
        <v>0</v>
      </c>
      <c r="I50">
        <f>Bawana_NG!S50</f>
        <v>1.7290899526564965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138.33778007054272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30.95</v>
      </c>
      <c r="AB50" s="75">
        <f>-STOA!Q50</f>
        <v>0</v>
      </c>
      <c r="AC50">
        <f t="shared" si="0"/>
        <v>1.860305037239387</v>
      </c>
      <c r="AD50">
        <f t="shared" si="1"/>
        <v>209.53799464905458</v>
      </c>
      <c r="AE50">
        <f>'IDT-1'!E50</f>
        <v>0</v>
      </c>
      <c r="AF50" s="24"/>
      <c r="AG50">
        <f t="shared" si="2"/>
        <v>209.53799464905458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1.2927600000000001</v>
      </c>
      <c r="E51">
        <f>GT_NG!S51</f>
        <v>1.6611388318168474</v>
      </c>
      <c r="F51">
        <f>GT_Spot!S51</f>
        <v>0</v>
      </c>
      <c r="G51">
        <f>PPCL_NG!S51</f>
        <v>43.92</v>
      </c>
      <c r="H51">
        <f>PPCL_Spot!S51</f>
        <v>0</v>
      </c>
      <c r="I51">
        <f>Bawana_NG!S51</f>
        <v>1.7290899526564965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132.54862929313043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30.95</v>
      </c>
      <c r="AB51" s="75">
        <f>-STOA!Q51</f>
        <v>0</v>
      </c>
      <c r="AC51">
        <f t="shared" si="0"/>
        <v>1.8699262390829132</v>
      </c>
      <c r="AD51">
        <f t="shared" si="1"/>
        <v>210.62169183852086</v>
      </c>
      <c r="AE51">
        <f>'IDT-1'!E51</f>
        <v>0</v>
      </c>
      <c r="AF51" s="24"/>
      <c r="AG51">
        <f t="shared" si="2"/>
        <v>210.62169183852086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1.2927600000000001</v>
      </c>
      <c r="E52">
        <f>GT_NG!S52</f>
        <v>1.5913314624259431</v>
      </c>
      <c r="F52">
        <f>GT_Spot!S52</f>
        <v>0</v>
      </c>
      <c r="G52">
        <f>PPCL_NG!S52</f>
        <v>43.92</v>
      </c>
      <c r="H52">
        <f>PPCL_Spot!S52</f>
        <v>0</v>
      </c>
      <c r="I52">
        <f>Bawana_NG!S52</f>
        <v>1.7290899526564965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134.47862929313044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30.95</v>
      </c>
      <c r="AB52" s="75">
        <f>-STOA!Q52</f>
        <v>0</v>
      </c>
      <c r="AC52">
        <f t="shared" si="0"/>
        <v>1.8862959342322732</v>
      </c>
      <c r="AD52">
        <f t="shared" si="1"/>
        <v>212.46551477398057</v>
      </c>
      <c r="AE52">
        <f>'IDT-1'!E52</f>
        <v>0</v>
      </c>
      <c r="AF52" s="24"/>
      <c r="AG52">
        <f t="shared" si="2"/>
        <v>212.46551477398057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1.2927600000000001</v>
      </c>
      <c r="E53">
        <f>GT_NG!S53</f>
        <v>1.5913314624259431</v>
      </c>
      <c r="F53">
        <f>GT_Spot!S53</f>
        <v>0</v>
      </c>
      <c r="G53">
        <f>PPCL_NG!S53</f>
        <v>43.92</v>
      </c>
      <c r="H53">
        <f>PPCL_Spot!S53</f>
        <v>0</v>
      </c>
      <c r="I53">
        <f>Bawana_NG!S53</f>
        <v>1.7290899526564965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126.83559178584058</v>
      </c>
      <c r="P53" s="36">
        <v>0</v>
      </c>
      <c r="Q53" s="36">
        <v>0</v>
      </c>
      <c r="R53" s="38">
        <v>0</v>
      </c>
      <c r="S53" s="38">
        <v>0.23999999999999996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30.95</v>
      </c>
      <c r="AB53" s="75">
        <f>-STOA!Q53</f>
        <v>0</v>
      </c>
      <c r="AC53">
        <f t="shared" si="0"/>
        <v>1.8177172041681227</v>
      </c>
      <c r="AD53">
        <f t="shared" si="1"/>
        <v>204.74105599675488</v>
      </c>
      <c r="AE53">
        <f>'IDT-1'!E53</f>
        <v>0</v>
      </c>
      <c r="AF53" s="24"/>
      <c r="AG53">
        <f t="shared" si="2"/>
        <v>204.74105599675488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1.2927600000000001</v>
      </c>
      <c r="E54">
        <f>GT_NG!S54</f>
        <v>1.5913314624259431</v>
      </c>
      <c r="F54">
        <f>GT_Spot!S54</f>
        <v>0</v>
      </c>
      <c r="G54">
        <f>PPCL_NG!S54</f>
        <v>43.92</v>
      </c>
      <c r="H54">
        <f>PPCL_Spot!S54</f>
        <v>0</v>
      </c>
      <c r="I54">
        <f>Bawana_NG!S54</f>
        <v>1.7290899526564965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127.80559178584058</v>
      </c>
      <c r="P54" s="36">
        <v>0</v>
      </c>
      <c r="Q54" s="36">
        <v>0</v>
      </c>
      <c r="R54" s="38">
        <v>0</v>
      </c>
      <c r="S54" s="38">
        <v>0.23999999999999996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30.95</v>
      </c>
      <c r="AB54" s="75">
        <f>-STOA!Q54</f>
        <v>0</v>
      </c>
      <c r="AC54">
        <f t="shared" si="0"/>
        <v>1.8262532041681225</v>
      </c>
      <c r="AD54">
        <f t="shared" si="1"/>
        <v>205.70251999675489</v>
      </c>
      <c r="AE54">
        <f>'IDT-1'!E54</f>
        <v>0</v>
      </c>
      <c r="AF54" s="24"/>
      <c r="AG54">
        <f t="shared" si="2"/>
        <v>205.70251999675489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1.2927600000000001</v>
      </c>
      <c r="E55">
        <f>GT_NG!S55</f>
        <v>1.5913314624259431</v>
      </c>
      <c r="F55">
        <f>GT_Spot!S55</f>
        <v>0</v>
      </c>
      <c r="G55">
        <f>PPCL_NG!S55</f>
        <v>43.92</v>
      </c>
      <c r="H55">
        <f>PPCL_Spot!S55</f>
        <v>0</v>
      </c>
      <c r="I55">
        <f>Bawana_NG!S55</f>
        <v>1.7290899526564965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128.72214964120963</v>
      </c>
      <c r="P55" s="36">
        <v>0</v>
      </c>
      <c r="Q55" s="36">
        <v>0</v>
      </c>
      <c r="R55" s="38">
        <v>0</v>
      </c>
      <c r="S55" s="38">
        <v>0.23999999999999996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30.95</v>
      </c>
      <c r="AB55" s="75">
        <f>-STOA!Q55</f>
        <v>0</v>
      </c>
      <c r="AC55">
        <f t="shared" si="0"/>
        <v>1.8343189132953701</v>
      </c>
      <c r="AD55">
        <f t="shared" si="1"/>
        <v>206.61101214299669</v>
      </c>
      <c r="AE55">
        <f>'IDT-1'!E55</f>
        <v>0</v>
      </c>
      <c r="AF55" s="24"/>
      <c r="AG55">
        <f t="shared" si="2"/>
        <v>206.61101214299669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1.2927600000000001</v>
      </c>
      <c r="E56">
        <f>GT_NG!S56</f>
        <v>1.5916961699388479</v>
      </c>
      <c r="F56">
        <f>GT_Spot!S56</f>
        <v>0</v>
      </c>
      <c r="G56">
        <f>PPCL_NG!S56</f>
        <v>43.92</v>
      </c>
      <c r="H56">
        <f>PPCL_Spot!S56</f>
        <v>0</v>
      </c>
      <c r="I56">
        <f>Bawana_NG!S56</f>
        <v>1.7290899526564965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127.72194185793086</v>
      </c>
      <c r="P56" s="36">
        <v>0</v>
      </c>
      <c r="Q56" s="36">
        <v>0</v>
      </c>
      <c r="R56" s="38">
        <v>0</v>
      </c>
      <c r="S56" s="38">
        <v>0.23999999999999996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30.95</v>
      </c>
      <c r="AB56" s="75">
        <f>-STOA!Q56</f>
        <v>0</v>
      </c>
      <c r="AC56">
        <f t="shared" si="0"/>
        <v>1.8255202942286306</v>
      </c>
      <c r="AD56">
        <f t="shared" si="1"/>
        <v>205.61996768629757</v>
      </c>
      <c r="AE56">
        <f>'IDT-1'!E56</f>
        <v>0</v>
      </c>
      <c r="AF56" s="24"/>
      <c r="AG56">
        <f t="shared" si="2"/>
        <v>205.61996768629757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1.2927600000000001</v>
      </c>
      <c r="E57">
        <f>GT_NG!S57</f>
        <v>1.5916961699388479</v>
      </c>
      <c r="F57">
        <f>GT_Spot!S57</f>
        <v>0</v>
      </c>
      <c r="G57">
        <f>PPCL_NG!S57</f>
        <v>34.973524983739679</v>
      </c>
      <c r="H57">
        <f>PPCL_Spot!S57</f>
        <v>0</v>
      </c>
      <c r="I57">
        <f>Bawana_NG!S57</f>
        <v>1.7290899526564965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126.79072976122518</v>
      </c>
      <c r="P57" s="36">
        <v>0</v>
      </c>
      <c r="Q57" s="36">
        <v>0</v>
      </c>
      <c r="R57" s="38">
        <v>0</v>
      </c>
      <c r="S57" s="38">
        <v>0.23999999999999996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30.95</v>
      </c>
      <c r="AB57" s="75">
        <f>-STOA!Q57</f>
        <v>0</v>
      </c>
      <c r="AC57">
        <f t="shared" si="0"/>
        <v>1.73859664763453</v>
      </c>
      <c r="AD57">
        <f t="shared" si="1"/>
        <v>195.82920421992569</v>
      </c>
      <c r="AE57">
        <f>'IDT-1'!E57</f>
        <v>0</v>
      </c>
      <c r="AF57" s="24"/>
      <c r="AG57">
        <f t="shared" si="2"/>
        <v>195.82920421992569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1.2927600000000001</v>
      </c>
      <c r="E58">
        <f>GT_NG!S58</f>
        <v>1.5916961699388479</v>
      </c>
      <c r="F58">
        <f>GT_Spot!S58</f>
        <v>0</v>
      </c>
      <c r="G58">
        <f>PPCL_NG!S58</f>
        <v>34.973524983739679</v>
      </c>
      <c r="H58">
        <f>PPCL_Spot!S58</f>
        <v>0</v>
      </c>
      <c r="I58">
        <f>Bawana_NG!S58</f>
        <v>1.7290899526564965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126.85625472511285</v>
      </c>
      <c r="P58" s="36">
        <v>0</v>
      </c>
      <c r="Q58" s="36">
        <v>0</v>
      </c>
      <c r="R58" s="38">
        <v>0</v>
      </c>
      <c r="S58" s="38">
        <v>0.23999999999999996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30.95</v>
      </c>
      <c r="AB58" s="75">
        <f>-STOA!Q58</f>
        <v>0</v>
      </c>
      <c r="AC58">
        <f t="shared" si="0"/>
        <v>1.7391732673167415</v>
      </c>
      <c r="AD58">
        <f t="shared" si="1"/>
        <v>195.89415256413113</v>
      </c>
      <c r="AE58">
        <f>'IDT-1'!E58</f>
        <v>0</v>
      </c>
      <c r="AF58" s="24"/>
      <c r="AG58">
        <f t="shared" si="2"/>
        <v>195.89415256413113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1.2927600000000001</v>
      </c>
      <c r="E59">
        <f>GT_NG!S59</f>
        <v>1.5916961699388479</v>
      </c>
      <c r="F59">
        <f>GT_Spot!S59</f>
        <v>0</v>
      </c>
      <c r="G59">
        <f>PPCL_NG!S59</f>
        <v>43.543002965721776</v>
      </c>
      <c r="H59">
        <f>PPCL_Spot!S59</f>
        <v>0</v>
      </c>
      <c r="I59">
        <f>Bawana_NG!S59</f>
        <v>1.7290899526564965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126.87010416584648</v>
      </c>
      <c r="P59" s="36">
        <v>0</v>
      </c>
      <c r="Q59" s="36">
        <v>0</v>
      </c>
      <c r="R59" s="38">
        <v>0</v>
      </c>
      <c r="S59" s="38">
        <v>0.23999999999999996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30.95</v>
      </c>
      <c r="AB59" s="75">
        <f>-STOA!Q59</f>
        <v>0</v>
      </c>
      <c r="AC59">
        <f t="shared" si="0"/>
        <v>1.8147065486366396</v>
      </c>
      <c r="AD59">
        <f t="shared" si="1"/>
        <v>204.40194670552694</v>
      </c>
      <c r="AE59">
        <f>'IDT-1'!E59</f>
        <v>0</v>
      </c>
      <c r="AF59" s="24"/>
      <c r="AG59">
        <f t="shared" si="2"/>
        <v>204.40194670552694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1.2927600000000001</v>
      </c>
      <c r="E60">
        <f>GT_NG!S60</f>
        <v>1.5916961699388479</v>
      </c>
      <c r="F60">
        <f>GT_Spot!S60</f>
        <v>0</v>
      </c>
      <c r="G60">
        <f>PPCL_NG!S60</f>
        <v>34.729999999999997</v>
      </c>
      <c r="H60">
        <f>PPCL_Spot!S60</f>
        <v>0</v>
      </c>
      <c r="I60">
        <f>Bawana_NG!S60</f>
        <v>1.7290899526564965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130.05080356038357</v>
      </c>
      <c r="P60" s="36">
        <v>0</v>
      </c>
      <c r="Q60" s="36">
        <v>0</v>
      </c>
      <c r="R60" s="38">
        <v>0</v>
      </c>
      <c r="S60" s="38">
        <v>0.23999999999999996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30.95</v>
      </c>
      <c r="AB60" s="75">
        <f>-STOA!Q60</f>
        <v>0</v>
      </c>
      <c r="AC60">
        <f t="shared" si="0"/>
        <v>1.7651422772102145</v>
      </c>
      <c r="AD60">
        <f t="shared" si="1"/>
        <v>198.81920740576871</v>
      </c>
      <c r="AE60">
        <f>'IDT-1'!E60</f>
        <v>0</v>
      </c>
      <c r="AF60" s="24"/>
      <c r="AG60">
        <f t="shared" si="2"/>
        <v>198.81920740576871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1.2927600000000001</v>
      </c>
      <c r="E61">
        <f>GT_NG!S61</f>
        <v>1.5916961699388479</v>
      </c>
      <c r="F61">
        <f>GT_Spot!S61</f>
        <v>0</v>
      </c>
      <c r="G61">
        <f>PPCL_NG!S61</f>
        <v>34.729999999999997</v>
      </c>
      <c r="H61">
        <f>PPCL_Spot!S61</f>
        <v>0</v>
      </c>
      <c r="I61">
        <f>Bawana_NG!S61</f>
        <v>1.7290899526564965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134.41471128878359</v>
      </c>
      <c r="P61" s="36">
        <v>0</v>
      </c>
      <c r="Q61" s="36">
        <v>0</v>
      </c>
      <c r="R61" s="38">
        <v>0</v>
      </c>
      <c r="S61" s="38">
        <v>0.23999999999999996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93.82</v>
      </c>
      <c r="AB61" s="75">
        <f>-STOA!Q61</f>
        <v>0</v>
      </c>
      <c r="AC61">
        <f t="shared" si="0"/>
        <v>2.3568006652201348</v>
      </c>
      <c r="AD61">
        <f t="shared" si="1"/>
        <v>265.46145674615877</v>
      </c>
      <c r="AE61">
        <f>'IDT-1'!E61</f>
        <v>0</v>
      </c>
      <c r="AF61" s="24"/>
      <c r="AG61">
        <f t="shared" si="2"/>
        <v>265.46145674615877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1.2927600000000001</v>
      </c>
      <c r="E62">
        <f>GT_NG!S62</f>
        <v>1.5916961699388479</v>
      </c>
      <c r="F62">
        <f>GT_Spot!S62</f>
        <v>0</v>
      </c>
      <c r="G62">
        <f>PPCL_NG!S62</f>
        <v>34.729999999999997</v>
      </c>
      <c r="H62">
        <f>PPCL_Spot!S62</f>
        <v>0</v>
      </c>
      <c r="I62">
        <f>Bawana_NG!S62</f>
        <v>1.7290899526564965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128.09263642088359</v>
      </c>
      <c r="P62" s="36">
        <v>0</v>
      </c>
      <c r="Q62" s="36">
        <v>0</v>
      </c>
      <c r="R62" s="38">
        <v>0</v>
      </c>
      <c r="S62" s="38">
        <v>0.23999999999999996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93.82</v>
      </c>
      <c r="AB62" s="75">
        <f>-STOA!Q62</f>
        <v>0</v>
      </c>
      <c r="AC62">
        <f t="shared" si="0"/>
        <v>2.3011664063826149</v>
      </c>
      <c r="AD62">
        <f t="shared" si="1"/>
        <v>259.19501613709633</v>
      </c>
      <c r="AE62">
        <f>'IDT-1'!E62</f>
        <v>0</v>
      </c>
      <c r="AF62" s="24"/>
      <c r="AG62">
        <f t="shared" si="2"/>
        <v>259.19501613709633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1.2927600000000001</v>
      </c>
      <c r="E63">
        <f>GT_NG!S63</f>
        <v>1.5916961699388479</v>
      </c>
      <c r="F63">
        <f>GT_Spot!S63</f>
        <v>0</v>
      </c>
      <c r="G63">
        <f>PPCL_NG!S63</f>
        <v>43.543002965721776</v>
      </c>
      <c r="H63">
        <f>PPCL_Spot!S63</f>
        <v>0</v>
      </c>
      <c r="I63">
        <f>Bawana_NG!S63</f>
        <v>1.7290899526564965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77.672636420883592</v>
      </c>
      <c r="P63" s="36">
        <v>0</v>
      </c>
      <c r="Q63" s="36">
        <v>0</v>
      </c>
      <c r="R63" s="38">
        <v>0</v>
      </c>
      <c r="S63" s="38">
        <v>0.23999999999999996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93.82</v>
      </c>
      <c r="AB63" s="75">
        <f>-STOA!Q63</f>
        <v>0</v>
      </c>
      <c r="AC63">
        <f t="shared" si="0"/>
        <v>1.9350248324809662</v>
      </c>
      <c r="AD63">
        <f t="shared" si="1"/>
        <v>217.95416067671974</v>
      </c>
      <c r="AE63">
        <f>'IDT-1'!E63</f>
        <v>0</v>
      </c>
      <c r="AF63" s="24"/>
      <c r="AG63">
        <f t="shared" si="2"/>
        <v>217.95416067671974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1.2927600000000001</v>
      </c>
      <c r="E64">
        <f>GT_NG!S64</f>
        <v>1.5916961699388479</v>
      </c>
      <c r="F64">
        <f>GT_Spot!S64</f>
        <v>0</v>
      </c>
      <c r="G64">
        <f>PPCL_NG!S64</f>
        <v>43.543002965721776</v>
      </c>
      <c r="H64">
        <f>PPCL_Spot!S64</f>
        <v>0</v>
      </c>
      <c r="I64">
        <f>Bawana_NG!S64</f>
        <v>1.7290899526564965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77.672636420883592</v>
      </c>
      <c r="P64" s="36">
        <v>0</v>
      </c>
      <c r="Q64" s="36">
        <v>0</v>
      </c>
      <c r="R64" s="38">
        <v>0</v>
      </c>
      <c r="S64" s="38">
        <v>0.23999999999999996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93.82</v>
      </c>
      <c r="AB64" s="75">
        <f>-STOA!Q64</f>
        <v>0</v>
      </c>
      <c r="AC64">
        <f t="shared" si="0"/>
        <v>1.9350248324809662</v>
      </c>
      <c r="AD64">
        <f t="shared" si="1"/>
        <v>217.95416067671974</v>
      </c>
      <c r="AE64">
        <f>'IDT-1'!E64</f>
        <v>0</v>
      </c>
      <c r="AF64" s="24"/>
      <c r="AG64">
        <f t="shared" si="2"/>
        <v>217.95416067671974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1.2927600000000001</v>
      </c>
      <c r="E65">
        <f>GT_NG!S65</f>
        <v>1.5916961699388479</v>
      </c>
      <c r="F65">
        <f>GT_Spot!S65</f>
        <v>0</v>
      </c>
      <c r="G65">
        <f>PPCL_NG!S65</f>
        <v>43.543002965721776</v>
      </c>
      <c r="H65">
        <f>PPCL_Spot!S65</f>
        <v>0</v>
      </c>
      <c r="I65">
        <f>Bawana_NG!S65</f>
        <v>1.7290899526564965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78.644969408453605</v>
      </c>
      <c r="P65" s="36">
        <v>0</v>
      </c>
      <c r="Q65" s="36">
        <v>0</v>
      </c>
      <c r="R65" s="38">
        <v>0</v>
      </c>
      <c r="S65" s="38">
        <v>0.23999999999999996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93.82</v>
      </c>
      <c r="AB65" s="75">
        <f>-STOA!Q65</f>
        <v>0</v>
      </c>
      <c r="AC65">
        <f t="shared" si="0"/>
        <v>1.9435813627715823</v>
      </c>
      <c r="AD65">
        <f t="shared" si="1"/>
        <v>218.91793713399912</v>
      </c>
      <c r="AE65">
        <f>'IDT-1'!E65</f>
        <v>0</v>
      </c>
      <c r="AF65" s="24"/>
      <c r="AG65">
        <f t="shared" si="2"/>
        <v>218.91793713399912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1.2927600000000001</v>
      </c>
      <c r="E66">
        <f>GT_NG!S66</f>
        <v>1.5916961699388479</v>
      </c>
      <c r="F66">
        <f>GT_Spot!S66</f>
        <v>0</v>
      </c>
      <c r="G66">
        <f>PPCL_NG!S66</f>
        <v>43.543002965721776</v>
      </c>
      <c r="H66">
        <f>PPCL_Spot!S66</f>
        <v>0</v>
      </c>
      <c r="I66">
        <f>Bawana_NG!S66</f>
        <v>1.7290899526564965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76.7749694084536</v>
      </c>
      <c r="P66" s="36">
        <v>0</v>
      </c>
      <c r="Q66" s="36">
        <v>0</v>
      </c>
      <c r="R66" s="38">
        <v>0</v>
      </c>
      <c r="S66" s="38">
        <v>0.23999999999999996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93.82</v>
      </c>
      <c r="AB66" s="75">
        <f>-STOA!Q66</f>
        <v>0</v>
      </c>
      <c r="AC66">
        <f t="shared" si="0"/>
        <v>1.9271253627715823</v>
      </c>
      <c r="AD66">
        <f t="shared" si="1"/>
        <v>217.06439313399912</v>
      </c>
      <c r="AE66">
        <f>'IDT-1'!E66</f>
        <v>0</v>
      </c>
      <c r="AF66" s="24"/>
      <c r="AG66">
        <f t="shared" si="2"/>
        <v>217.06439313399912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1.2927600000000001</v>
      </c>
      <c r="E67">
        <f>GT_NG!S67</f>
        <v>1.5916961699388479</v>
      </c>
      <c r="F67">
        <f>GT_Spot!S67</f>
        <v>0</v>
      </c>
      <c r="G67">
        <f>PPCL_NG!S67</f>
        <v>43.172998124869778</v>
      </c>
      <c r="H67">
        <f>PPCL_Spot!S67</f>
        <v>0</v>
      </c>
      <c r="I67">
        <f>Bawana_NG!S67</f>
        <v>1.7290899526564965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72.045660328973327</v>
      </c>
      <c r="P67" s="36">
        <v>0</v>
      </c>
      <c r="Q67" s="36">
        <v>0</v>
      </c>
      <c r="R67" s="38">
        <v>0</v>
      </c>
      <c r="S67" s="38">
        <v>0.23999999999999996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93.82</v>
      </c>
      <c r="AB67" s="75">
        <f>-STOA!Q67</f>
        <v>0</v>
      </c>
      <c r="AC67">
        <f t="shared" si="0"/>
        <v>1.8822514002726582</v>
      </c>
      <c r="AD67">
        <f t="shared" si="1"/>
        <v>212.00995317616577</v>
      </c>
      <c r="AE67">
        <f>'IDT-1'!E67</f>
        <v>0</v>
      </c>
      <c r="AF67" s="24"/>
      <c r="AG67">
        <f t="shared" si="2"/>
        <v>212.00995317616577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1.2927600000000001</v>
      </c>
      <c r="E68">
        <f>GT_NG!S68</f>
        <v>1.5916961699388479</v>
      </c>
      <c r="F68">
        <f>GT_Spot!S68</f>
        <v>0</v>
      </c>
      <c r="G68">
        <f>PPCL_NG!S68</f>
        <v>43.172998124869778</v>
      </c>
      <c r="H68">
        <f>PPCL_Spot!S68</f>
        <v>0</v>
      </c>
      <c r="I68">
        <f>Bawana_NG!S68</f>
        <v>1.7290899526564965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73.936350557179821</v>
      </c>
      <c r="P68" s="36">
        <v>0</v>
      </c>
      <c r="Q68" s="36">
        <v>0</v>
      </c>
      <c r="R68" s="38">
        <v>0</v>
      </c>
      <c r="S68" s="38">
        <v>0.23999999999999996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1.8988894742808753</v>
      </c>
      <c r="AD68">
        <f t="shared" ref="AD68:AD98" si="4">SUM(B68:AB68,AI68:AR68)-AC68</f>
        <v>213.88400533036403</v>
      </c>
      <c r="AE68">
        <f>'IDT-1'!E68</f>
        <v>0</v>
      </c>
      <c r="AF68" s="24"/>
      <c r="AG68">
        <f t="shared" ref="AG68:AG98" si="5">SUM(AD68:AF68)+AT68</f>
        <v>213.88400533036403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1.2927600000000001</v>
      </c>
      <c r="E69">
        <f>GT_NG!S69</f>
        <v>1.5913314624259431</v>
      </c>
      <c r="F69">
        <f>GT_Spot!S69</f>
        <v>0</v>
      </c>
      <c r="G69">
        <f>PPCL_NG!S69</f>
        <v>43.92</v>
      </c>
      <c r="H69">
        <f>PPCL_Spot!S69</f>
        <v>0</v>
      </c>
      <c r="I69">
        <f>Bawana_NG!S69</f>
        <v>1.7290899526564965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75.77080186353146</v>
      </c>
      <c r="P69" s="36">
        <v>0</v>
      </c>
      <c r="Q69" s="36">
        <v>0</v>
      </c>
      <c r="R69" s="38">
        <v>0</v>
      </c>
      <c r="S69" s="38">
        <v>0.23999999999999996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93.82</v>
      </c>
      <c r="AB69" s="75">
        <f>-STOA!Q69</f>
        <v>0</v>
      </c>
      <c r="AC69">
        <f t="shared" si="3"/>
        <v>1.9216030528518022</v>
      </c>
      <c r="AD69">
        <f t="shared" si="4"/>
        <v>216.44238022576209</v>
      </c>
      <c r="AE69">
        <f>'IDT-1'!E69</f>
        <v>0</v>
      </c>
      <c r="AF69" s="24"/>
      <c r="AG69">
        <f t="shared" si="5"/>
        <v>216.44238022576209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1.2927600000000001</v>
      </c>
      <c r="E70">
        <f>GT_NG!S70</f>
        <v>1.5913314624259431</v>
      </c>
      <c r="F70">
        <f>GT_Spot!S70</f>
        <v>0</v>
      </c>
      <c r="G70">
        <f>PPCL_NG!S70</f>
        <v>43.92</v>
      </c>
      <c r="H70">
        <f>PPCL_Spot!S70</f>
        <v>0</v>
      </c>
      <c r="I70">
        <f>Bawana_NG!S70</f>
        <v>1.7290899526564965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77.680479501851721</v>
      </c>
      <c r="P70" s="36">
        <v>0</v>
      </c>
      <c r="Q70" s="36">
        <v>0</v>
      </c>
      <c r="R70" s="38">
        <v>0</v>
      </c>
      <c r="S70" s="38">
        <v>0.23999999999999996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93.82</v>
      </c>
      <c r="AB70" s="75">
        <f>-STOA!Q70</f>
        <v>0</v>
      </c>
      <c r="AC70">
        <f t="shared" si="3"/>
        <v>1.9384082160690206</v>
      </c>
      <c r="AD70">
        <f t="shared" si="4"/>
        <v>218.33525270086514</v>
      </c>
      <c r="AE70">
        <f>'IDT-1'!E70</f>
        <v>0</v>
      </c>
      <c r="AF70" s="24"/>
      <c r="AG70">
        <f t="shared" si="5"/>
        <v>218.33525270086514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1.2927600000000001</v>
      </c>
      <c r="E71">
        <f>GT_NG!S71</f>
        <v>1.5913314624259431</v>
      </c>
      <c r="F71">
        <f>GT_Spot!S71</f>
        <v>0</v>
      </c>
      <c r="G71">
        <f>PPCL_NG!S71</f>
        <v>36.047530991028012</v>
      </c>
      <c r="H71">
        <f>PPCL_Spot!S71</f>
        <v>0</v>
      </c>
      <c r="I71">
        <f>Bawana_NG!S71</f>
        <v>1.7290899526564965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78.699266967435648</v>
      </c>
      <c r="P71" s="36">
        <v>0</v>
      </c>
      <c r="Q71" s="36">
        <v>0</v>
      </c>
      <c r="R71" s="38">
        <v>0</v>
      </c>
      <c r="S71" s="38">
        <v>0.23999999999999996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69.64</v>
      </c>
      <c r="AB71" s="75">
        <f>-STOA!Q71</f>
        <v>0</v>
      </c>
      <c r="AC71">
        <f t="shared" si="3"/>
        <v>1.6653118184872056</v>
      </c>
      <c r="AD71">
        <f t="shared" si="4"/>
        <v>187.57466755505888</v>
      </c>
      <c r="AE71">
        <f>'IDT-1'!E71</f>
        <v>0</v>
      </c>
      <c r="AF71" s="24"/>
      <c r="AG71">
        <f t="shared" si="5"/>
        <v>187.57466755505888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1.2927600000000001</v>
      </c>
      <c r="E72">
        <f>GT_NG!S72</f>
        <v>1.5913314624259431</v>
      </c>
      <c r="F72">
        <f>GT_Spot!S72</f>
        <v>0</v>
      </c>
      <c r="G72">
        <f>PPCL_NG!S72</f>
        <v>36.047530991028012</v>
      </c>
      <c r="H72">
        <f>PPCL_Spot!S72</f>
        <v>0</v>
      </c>
      <c r="I72">
        <f>Bawana_NG!S72</f>
        <v>1.7290899526564965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77.754815661084024</v>
      </c>
      <c r="P72" s="36">
        <v>0</v>
      </c>
      <c r="Q72" s="36">
        <v>0</v>
      </c>
      <c r="R72" s="38">
        <v>0</v>
      </c>
      <c r="S72" s="38">
        <v>0.23999999999999996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69.64</v>
      </c>
      <c r="AB72" s="75">
        <f>-STOA!Q72</f>
        <v>0</v>
      </c>
      <c r="AC72">
        <f t="shared" si="3"/>
        <v>1.6570006469913114</v>
      </c>
      <c r="AD72">
        <f t="shared" si="4"/>
        <v>186.63852742020316</v>
      </c>
      <c r="AE72">
        <f>'IDT-1'!E72</f>
        <v>0</v>
      </c>
      <c r="AF72" s="24"/>
      <c r="AG72">
        <f t="shared" si="5"/>
        <v>186.63852742020316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1.2927600000000001</v>
      </c>
      <c r="E73">
        <f>GT_NG!S73</f>
        <v>1.5913314624259431</v>
      </c>
      <c r="F73">
        <f>GT_Spot!S73</f>
        <v>0</v>
      </c>
      <c r="G73">
        <f>PPCL_NG!S73</f>
        <v>43.92</v>
      </c>
      <c r="H73">
        <f>PPCL_Spot!S73</f>
        <v>0</v>
      </c>
      <c r="I73">
        <f>Bawana_NG!S73</f>
        <v>1.7290899526564965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76.027415052550239</v>
      </c>
      <c r="P73" s="36">
        <v>0</v>
      </c>
      <c r="Q73" s="36">
        <v>0</v>
      </c>
      <c r="R73" s="38">
        <v>0</v>
      </c>
      <c r="S73" s="38">
        <v>0.23999999999999996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69.64</v>
      </c>
      <c r="AB73" s="75">
        <f>-STOA!Q73</f>
        <v>0</v>
      </c>
      <c r="AC73">
        <f t="shared" si="3"/>
        <v>1.7110772489151675</v>
      </c>
      <c r="AD73">
        <f t="shared" si="4"/>
        <v>192.72951921871751</v>
      </c>
      <c r="AE73">
        <f>'IDT-1'!E73</f>
        <v>0</v>
      </c>
      <c r="AF73" s="24"/>
      <c r="AG73">
        <f t="shared" si="5"/>
        <v>192.72951921871751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1.2927600000000001</v>
      </c>
      <c r="E74">
        <f>GT_NG!S74</f>
        <v>1.5913314624259431</v>
      </c>
      <c r="F74">
        <f>GT_Spot!S74</f>
        <v>0</v>
      </c>
      <c r="G74">
        <f>PPCL_NG!S74</f>
        <v>43.92</v>
      </c>
      <c r="H74">
        <f>PPCL_Spot!S74</f>
        <v>0</v>
      </c>
      <c r="I74">
        <f>Bawana_NG!S74</f>
        <v>1.7290899526564965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74.230602458901856</v>
      </c>
      <c r="P74" s="36">
        <v>0</v>
      </c>
      <c r="Q74" s="36">
        <v>0</v>
      </c>
      <c r="R74" s="38">
        <v>0</v>
      </c>
      <c r="S74" s="38">
        <v>0.23999999999999996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69.64</v>
      </c>
      <c r="AB74" s="75">
        <f>-STOA!Q74</f>
        <v>0</v>
      </c>
      <c r="AC74">
        <f t="shared" si="3"/>
        <v>1.6952652980910619</v>
      </c>
      <c r="AD74">
        <f t="shared" si="4"/>
        <v>190.94851857589322</v>
      </c>
      <c r="AE74">
        <f>'IDT-1'!E74</f>
        <v>0</v>
      </c>
      <c r="AF74" s="24"/>
      <c r="AG74">
        <f t="shared" si="5"/>
        <v>190.94851857589322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1.2927600000000001</v>
      </c>
      <c r="E75">
        <f>GT_NG!S75</f>
        <v>1.6061116308076084</v>
      </c>
      <c r="F75">
        <f>GT_Spot!S75</f>
        <v>0</v>
      </c>
      <c r="G75">
        <f>PPCL_NG!S75</f>
        <v>36.542469085749033</v>
      </c>
      <c r="H75">
        <f>PPCL_Spot!S75</f>
        <v>0</v>
      </c>
      <c r="I75">
        <f>Bawana_NG!S75</f>
        <v>1.7290899526564965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79.920655388863238</v>
      </c>
      <c r="P75" s="36">
        <v>0</v>
      </c>
      <c r="Q75" s="36">
        <v>0</v>
      </c>
      <c r="R75" s="38">
        <v>0</v>
      </c>
      <c r="S75" s="38">
        <v>0.23999999999999996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69.64</v>
      </c>
      <c r="AB75" s="75">
        <f>-STOA!Q75</f>
        <v>0</v>
      </c>
      <c r="AC75">
        <f t="shared" si="3"/>
        <v>1.6805455573110721</v>
      </c>
      <c r="AD75">
        <f t="shared" si="4"/>
        <v>189.2905405007653</v>
      </c>
      <c r="AE75">
        <f>'IDT-1'!E75</f>
        <v>0</v>
      </c>
      <c r="AF75" s="24"/>
      <c r="AG75">
        <f t="shared" si="5"/>
        <v>189.2905405007653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1.2927600000000001</v>
      </c>
      <c r="E76">
        <f>GT_NG!S76</f>
        <v>1.6061116308076084</v>
      </c>
      <c r="F76">
        <f>GT_Spot!S76</f>
        <v>0</v>
      </c>
      <c r="G76">
        <f>PPCL_NG!S76</f>
        <v>36.542469085749033</v>
      </c>
      <c r="H76">
        <f>PPCL_Spot!S76</f>
        <v>0</v>
      </c>
      <c r="I76">
        <f>Bawana_NG!S76</f>
        <v>4.5590881823635261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76.905579206150207</v>
      </c>
      <c r="P76" s="36">
        <v>0</v>
      </c>
      <c r="Q76" s="36">
        <v>0</v>
      </c>
      <c r="R76" s="38">
        <v>0</v>
      </c>
      <c r="S76" s="38">
        <v>0.23999999999999996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69.64</v>
      </c>
      <c r="AB76" s="75">
        <f>-STOA!Q76</f>
        <v>0</v>
      </c>
      <c r="AC76">
        <f t="shared" si="3"/>
        <v>1.6789168713246194</v>
      </c>
      <c r="AD76">
        <f t="shared" si="4"/>
        <v>189.10709123374576</v>
      </c>
      <c r="AE76">
        <f>'IDT-1'!E76</f>
        <v>0</v>
      </c>
      <c r="AF76" s="24"/>
      <c r="AG76">
        <f t="shared" si="5"/>
        <v>189.10709123374576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1.2927600000000001</v>
      </c>
      <c r="E77">
        <f>GT_NG!S77</f>
        <v>1.6061116308076084</v>
      </c>
      <c r="F77">
        <f>GT_Spot!S77</f>
        <v>0</v>
      </c>
      <c r="G77">
        <f>PPCL_NG!S77</f>
        <v>44.67</v>
      </c>
      <c r="H77">
        <f>PPCL_Spot!S77</f>
        <v>0</v>
      </c>
      <c r="I77">
        <f>Bawana_NG!S77</f>
        <v>7.6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79.386927736816517</v>
      </c>
      <c r="P77" s="36">
        <v>0</v>
      </c>
      <c r="Q77" s="36">
        <v>0</v>
      </c>
      <c r="R77" s="38">
        <v>0</v>
      </c>
      <c r="S77" s="38">
        <v>0.23999999999999996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69.64</v>
      </c>
      <c r="AB77" s="75">
        <f>-STOA!Q77</f>
        <v>0</v>
      </c>
      <c r="AC77">
        <f t="shared" si="3"/>
        <v>1.7990350344350927</v>
      </c>
      <c r="AD77">
        <f t="shared" si="4"/>
        <v>202.63676433318906</v>
      </c>
      <c r="AE77">
        <f>'IDT-1'!E77</f>
        <v>0</v>
      </c>
      <c r="AF77" s="24"/>
      <c r="AG77">
        <f t="shared" si="5"/>
        <v>202.63676433318906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1.2927600000000001</v>
      </c>
      <c r="E78">
        <f>GT_NG!S78</f>
        <v>1.6061116308076084</v>
      </c>
      <c r="F78">
        <f>GT_Spot!S78</f>
        <v>0</v>
      </c>
      <c r="G78">
        <f>PPCL_NG!S78</f>
        <v>44.67</v>
      </c>
      <c r="H78">
        <f>PPCL_Spot!S78</f>
        <v>0</v>
      </c>
      <c r="I78">
        <f>Bawana_NG!S78</f>
        <v>9.1199999999999992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80.283678209818504</v>
      </c>
      <c r="P78" s="36">
        <v>0</v>
      </c>
      <c r="Q78" s="36">
        <v>0</v>
      </c>
      <c r="R78" s="38">
        <v>0</v>
      </c>
      <c r="S78" s="38">
        <v>0.23999999999999996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69.64</v>
      </c>
      <c r="AB78" s="75">
        <f>-STOA!Q78</f>
        <v>0</v>
      </c>
      <c r="AC78">
        <f t="shared" si="3"/>
        <v>1.82030243859751</v>
      </c>
      <c r="AD78">
        <f t="shared" si="4"/>
        <v>205.03224740202862</v>
      </c>
      <c r="AE78">
        <f>'IDT-1'!E78</f>
        <v>0</v>
      </c>
      <c r="AF78" s="24"/>
      <c r="AG78">
        <f t="shared" si="5"/>
        <v>205.03224740202862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1.2927600000000001</v>
      </c>
      <c r="E79">
        <f>GT_NG!S79</f>
        <v>1.6053220441487754</v>
      </c>
      <c r="F79">
        <f>GT_Spot!S79</f>
        <v>0</v>
      </c>
      <c r="G79">
        <f>PPCL_NG!S79</f>
        <v>44.67</v>
      </c>
      <c r="H79">
        <f>PPCL_Spot!S79</f>
        <v>0</v>
      </c>
      <c r="I79">
        <f>Bawana_NG!S79</f>
        <v>22.998612702816811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86.468629523817697</v>
      </c>
      <c r="P79" s="36">
        <v>0</v>
      </c>
      <c r="Q79" s="36">
        <v>0</v>
      </c>
      <c r="R79" s="38">
        <v>0</v>
      </c>
      <c r="S79" s="38">
        <v>0.23999999999999996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69.64</v>
      </c>
      <c r="AB79" s="75">
        <f>-STOA!Q79</f>
        <v>0</v>
      </c>
      <c r="AC79">
        <f t="shared" si="3"/>
        <v>2.218808041637776</v>
      </c>
      <c r="AD79">
        <f t="shared" si="4"/>
        <v>199.69651622914552</v>
      </c>
      <c r="AE79">
        <f>'IDT-1'!E79</f>
        <v>0</v>
      </c>
      <c r="AF79" s="24"/>
      <c r="AG79">
        <f t="shared" si="5"/>
        <v>199.69651622914552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-25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1.2927600000000001</v>
      </c>
      <c r="E80">
        <f>GT_NG!S80</f>
        <v>1.6053220441487754</v>
      </c>
      <c r="F80">
        <f>GT_Spot!S80</f>
        <v>0</v>
      </c>
      <c r="G80">
        <f>PPCL_NG!S80</f>
        <v>44.67</v>
      </c>
      <c r="H80">
        <f>PPCL_Spot!S80</f>
        <v>0</v>
      </c>
      <c r="I80">
        <f>Bawana_NG!S80</f>
        <v>23.001143696822197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83.678225038908536</v>
      </c>
      <c r="P80" s="36">
        <v>0</v>
      </c>
      <c r="Q80" s="36">
        <v>0</v>
      </c>
      <c r="R80" s="38">
        <v>0</v>
      </c>
      <c r="S80" s="38">
        <v>0.23999999999999996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69.64</v>
      </c>
      <c r="AB80" s="75">
        <f>-STOA!Q80</f>
        <v>0</v>
      </c>
      <c r="AC80">
        <f t="shared" si="3"/>
        <v>2.1942747549178225</v>
      </c>
      <c r="AD80">
        <f t="shared" si="4"/>
        <v>196.93317602496168</v>
      </c>
      <c r="AE80">
        <f>'IDT-1'!E80</f>
        <v>0</v>
      </c>
      <c r="AF80" s="24"/>
      <c r="AG80">
        <f t="shared" si="5"/>
        <v>196.93317602496168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-25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1.2927600000000001</v>
      </c>
      <c r="E81">
        <f>GT_NG!S81</f>
        <v>1.6053220441487754</v>
      </c>
      <c r="F81">
        <f>GT_Spot!S81</f>
        <v>0</v>
      </c>
      <c r="G81">
        <f>PPCL_NG!S81</f>
        <v>44.67</v>
      </c>
      <c r="H81">
        <f>PPCL_Spot!S81</f>
        <v>0</v>
      </c>
      <c r="I81">
        <f>Bawana_NG!S81</f>
        <v>22.99903713316867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80.868225038908548</v>
      </c>
      <c r="P81" s="36">
        <v>0</v>
      </c>
      <c r="Q81" s="36">
        <v>0</v>
      </c>
      <c r="R81" s="38">
        <v>0</v>
      </c>
      <c r="S81" s="38">
        <v>0.23999999999999996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69.64</v>
      </c>
      <c r="AB81" s="75">
        <f>-STOA!Q81</f>
        <v>0</v>
      </c>
      <c r="AC81">
        <f t="shared" si="3"/>
        <v>2.1695282171576715</v>
      </c>
      <c r="AD81">
        <f t="shared" si="4"/>
        <v>194.1458159990683</v>
      </c>
      <c r="AE81">
        <f>'IDT-1'!E81</f>
        <v>0</v>
      </c>
      <c r="AF81" s="24"/>
      <c r="AG81">
        <f t="shared" si="5"/>
        <v>194.1458159990683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-25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1.2927600000000001</v>
      </c>
      <c r="E82">
        <f>GT_NG!S82</f>
        <v>1.6053220441487754</v>
      </c>
      <c r="F82">
        <f>GT_Spot!S82</f>
        <v>0</v>
      </c>
      <c r="G82">
        <f>PPCL_NG!S82</f>
        <v>44.67</v>
      </c>
      <c r="H82">
        <f>PPCL_Spot!S82</f>
        <v>0</v>
      </c>
      <c r="I82">
        <f>Bawana_NG!S82</f>
        <v>23.000000000000004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77.128213077078399</v>
      </c>
      <c r="P82" s="36">
        <v>0</v>
      </c>
      <c r="Q82" s="36">
        <v>0</v>
      </c>
      <c r="R82" s="38">
        <v>0</v>
      </c>
      <c r="S82" s="38">
        <v>0.23999999999999996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69.64</v>
      </c>
      <c r="AB82" s="75">
        <f>-STOA!Q82</f>
        <v>0</v>
      </c>
      <c r="AC82">
        <f t="shared" si="3"/>
        <v>2.1366245851216825</v>
      </c>
      <c r="AD82">
        <f t="shared" si="4"/>
        <v>190.4396705361055</v>
      </c>
      <c r="AE82">
        <f>'IDT-1'!E82</f>
        <v>0</v>
      </c>
      <c r="AF82" s="24"/>
      <c r="AG82">
        <f t="shared" si="5"/>
        <v>190.4396705361055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-25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1.2927600000000001</v>
      </c>
      <c r="E83">
        <f>GT_NG!S83</f>
        <v>1.6053220441487754</v>
      </c>
      <c r="F83">
        <f>GT_Spot!S83</f>
        <v>0</v>
      </c>
      <c r="G83">
        <f>PPCL_NG!S83</f>
        <v>45.42</v>
      </c>
      <c r="H83">
        <f>PPCL_Spot!S83</f>
        <v>0</v>
      </c>
      <c r="I83">
        <f>Bawana_NG!S83</f>
        <v>23.000000000000004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72.802630740525927</v>
      </c>
      <c r="P83" s="36">
        <v>0</v>
      </c>
      <c r="Q83" s="36">
        <v>0</v>
      </c>
      <c r="R83" s="38">
        <v>0</v>
      </c>
      <c r="S83" s="38">
        <v>0.23999999999999996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69.64</v>
      </c>
      <c r="AB83" s="75">
        <f>-STOA!Q83</f>
        <v>0</v>
      </c>
      <c r="AC83">
        <f t="shared" si="3"/>
        <v>2.1051594605600203</v>
      </c>
      <c r="AD83">
        <f t="shared" si="4"/>
        <v>186.89555332411467</v>
      </c>
      <c r="AE83">
        <f>'IDT-1'!E83</f>
        <v>0</v>
      </c>
      <c r="AF83" s="24"/>
      <c r="AG83">
        <f t="shared" si="5"/>
        <v>186.89555332411467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1.2927600000000001</v>
      </c>
      <c r="E84">
        <f>GT_NG!S84</f>
        <v>1.6053220441487754</v>
      </c>
      <c r="F84">
        <f>GT_Spot!S84</f>
        <v>0</v>
      </c>
      <c r="G84">
        <f>PPCL_NG!S84</f>
        <v>45.42</v>
      </c>
      <c r="H84">
        <f>PPCL_Spot!S84</f>
        <v>0</v>
      </c>
      <c r="I84">
        <f>Bawana_NG!S84</f>
        <v>23.000000000000004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69.052630740525927</v>
      </c>
      <c r="P84" s="36">
        <v>0</v>
      </c>
      <c r="Q84" s="36">
        <v>0</v>
      </c>
      <c r="R84" s="38">
        <v>0</v>
      </c>
      <c r="S84" s="38">
        <v>0.23999999999999996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69.64</v>
      </c>
      <c r="AB84" s="75">
        <f>-STOA!Q84</f>
        <v>0</v>
      </c>
      <c r="AC84">
        <f t="shared" si="3"/>
        <v>2.0721594605600204</v>
      </c>
      <c r="AD84">
        <f t="shared" si="4"/>
        <v>183.17855332411469</v>
      </c>
      <c r="AE84">
        <f>'IDT-1'!E84</f>
        <v>0</v>
      </c>
      <c r="AF84" s="24"/>
      <c r="AG84">
        <f t="shared" si="5"/>
        <v>183.17855332411469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-25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1.2927600000000001</v>
      </c>
      <c r="E85">
        <f>GT_NG!S85</f>
        <v>1.6053220441487754</v>
      </c>
      <c r="F85">
        <f>GT_Spot!S85</f>
        <v>0</v>
      </c>
      <c r="G85">
        <f>PPCL_NG!S85</f>
        <v>45.42</v>
      </c>
      <c r="H85">
        <f>PPCL_Spot!S85</f>
        <v>0</v>
      </c>
      <c r="I85">
        <f>Bawana_NG!S85</f>
        <v>23.000000000000004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65.09430725901035</v>
      </c>
      <c r="P85" s="36">
        <v>0</v>
      </c>
      <c r="Q85" s="36">
        <v>0</v>
      </c>
      <c r="R85" s="38">
        <v>0</v>
      </c>
      <c r="S85" s="38">
        <v>0.23999999999999996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69.64</v>
      </c>
      <c r="AB85" s="75">
        <f>-STOA!Q85</f>
        <v>0</v>
      </c>
      <c r="AC85">
        <f t="shared" si="3"/>
        <v>2.0373262139226838</v>
      </c>
      <c r="AD85">
        <f t="shared" si="4"/>
        <v>179.25506308923647</v>
      </c>
      <c r="AE85">
        <f>'IDT-1'!E85</f>
        <v>0</v>
      </c>
      <c r="AF85" s="24"/>
      <c r="AG85">
        <f t="shared" si="5"/>
        <v>179.25506308923647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1.2927600000000001</v>
      </c>
      <c r="E86">
        <f>GT_NG!S86</f>
        <v>1.6053220441487754</v>
      </c>
      <c r="F86">
        <f>GT_Spot!S86</f>
        <v>0</v>
      </c>
      <c r="G86">
        <f>PPCL_NG!S86</f>
        <v>45.42</v>
      </c>
      <c r="H86">
        <f>PPCL_Spot!S86</f>
        <v>0</v>
      </c>
      <c r="I86">
        <f>Bawana_NG!S86</f>
        <v>23.000000000000004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62.587218783347431</v>
      </c>
      <c r="P86" s="36">
        <v>0</v>
      </c>
      <c r="Q86" s="36">
        <v>0</v>
      </c>
      <c r="R86" s="38">
        <v>0</v>
      </c>
      <c r="S86" s="38">
        <v>0.23999999999999996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69.64</v>
      </c>
      <c r="AB86" s="75">
        <f>-STOA!Q86</f>
        <v>0</v>
      </c>
      <c r="AC86">
        <f t="shared" si="3"/>
        <v>2.0152638353368495</v>
      </c>
      <c r="AD86">
        <f t="shared" si="4"/>
        <v>176.77003699215936</v>
      </c>
      <c r="AE86">
        <f>'IDT-1'!E86</f>
        <v>0</v>
      </c>
      <c r="AF86" s="24"/>
      <c r="AG86">
        <f t="shared" si="5"/>
        <v>176.77003699215936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-25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1.2927600000000001</v>
      </c>
      <c r="E87">
        <f>GT_NG!S87</f>
        <v>1.675667742882301</v>
      </c>
      <c r="F87">
        <f>GT_Spot!S87</f>
        <v>0</v>
      </c>
      <c r="G87">
        <f>PPCL_NG!S87</f>
        <v>46.36</v>
      </c>
      <c r="H87">
        <f>PPCL_Spot!S87</f>
        <v>0</v>
      </c>
      <c r="I87">
        <f>Bawana_NG!S87</f>
        <v>23.000000000000004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59.787218783347441</v>
      </c>
      <c r="P87" s="36">
        <v>0</v>
      </c>
      <c r="Q87" s="36">
        <v>0</v>
      </c>
      <c r="R87" s="38">
        <v>0</v>
      </c>
      <c r="S87" s="38">
        <v>0.23999999999999996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69.64</v>
      </c>
      <c r="AB87" s="75">
        <f>-STOA!Q87</f>
        <v>0</v>
      </c>
      <c r="AC87">
        <f t="shared" si="3"/>
        <v>1.9995148774857048</v>
      </c>
      <c r="AD87">
        <f t="shared" si="4"/>
        <v>174.99613164874404</v>
      </c>
      <c r="AE87">
        <f>'IDT-1'!E87</f>
        <v>0</v>
      </c>
      <c r="AF87" s="24"/>
      <c r="AG87">
        <f t="shared" si="5"/>
        <v>174.99613164874404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1.2927600000000001</v>
      </c>
      <c r="E88">
        <f>GT_NG!S88</f>
        <v>1.675667742882301</v>
      </c>
      <c r="F88">
        <f>GT_Spot!S88</f>
        <v>0</v>
      </c>
      <c r="G88">
        <f>PPCL_NG!S88</f>
        <v>46.36</v>
      </c>
      <c r="H88">
        <f>PPCL_Spot!S88</f>
        <v>0</v>
      </c>
      <c r="I88">
        <f>Bawana_NG!S88</f>
        <v>23.000000000000004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57.907218783347439</v>
      </c>
      <c r="P88" s="36">
        <v>0</v>
      </c>
      <c r="Q88" s="36">
        <v>0</v>
      </c>
      <c r="R88" s="38">
        <v>0</v>
      </c>
      <c r="S88" s="38">
        <v>0.23999999999999996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69.64</v>
      </c>
      <c r="AB88" s="75">
        <f>-STOA!Q88</f>
        <v>0</v>
      </c>
      <c r="AC88">
        <f t="shared" si="3"/>
        <v>1.9829708774857049</v>
      </c>
      <c r="AD88">
        <f t="shared" si="4"/>
        <v>173.13267564874403</v>
      </c>
      <c r="AE88">
        <f>'IDT-1'!E88</f>
        <v>0</v>
      </c>
      <c r="AF88" s="24"/>
      <c r="AG88">
        <f t="shared" si="5"/>
        <v>173.13267564874403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1.2927600000000001</v>
      </c>
      <c r="E89">
        <f>GT_NG!S89</f>
        <v>1.675667742882301</v>
      </c>
      <c r="F89">
        <f>GT_Spot!S89</f>
        <v>0</v>
      </c>
      <c r="G89">
        <f>PPCL_NG!S89</f>
        <v>46.36</v>
      </c>
      <c r="H89">
        <f>PPCL_Spot!S89</f>
        <v>0</v>
      </c>
      <c r="I89">
        <f>Bawana_NG!S89</f>
        <v>23.000000000000004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56.967218783347441</v>
      </c>
      <c r="P89" s="36">
        <v>0</v>
      </c>
      <c r="Q89" s="36">
        <v>0</v>
      </c>
      <c r="R89" s="38">
        <v>0</v>
      </c>
      <c r="S89" s="38">
        <v>0.23999999999999996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69.64</v>
      </c>
      <c r="AB89" s="75">
        <f>-STOA!Q89</f>
        <v>0</v>
      </c>
      <c r="AC89">
        <f t="shared" si="3"/>
        <v>1.9746988774857048</v>
      </c>
      <c r="AD89">
        <f t="shared" si="4"/>
        <v>172.20094764874403</v>
      </c>
      <c r="AE89">
        <f>'IDT-1'!E89</f>
        <v>0</v>
      </c>
      <c r="AF89" s="24"/>
      <c r="AG89">
        <f t="shared" si="5"/>
        <v>172.20094764874403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1.2927600000000001</v>
      </c>
      <c r="E90">
        <f>GT_NG!S90</f>
        <v>1.675667742882301</v>
      </c>
      <c r="F90">
        <f>GT_Spot!S90</f>
        <v>0</v>
      </c>
      <c r="G90">
        <f>PPCL_NG!S90</f>
        <v>46.36</v>
      </c>
      <c r="H90">
        <f>PPCL_Spot!S90</f>
        <v>0</v>
      </c>
      <c r="I90">
        <f>Bawana_NG!S90</f>
        <v>23.000000000000004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57.624218823221092</v>
      </c>
      <c r="P90" s="36">
        <v>0</v>
      </c>
      <c r="Q90" s="36">
        <v>0</v>
      </c>
      <c r="R90" s="38">
        <v>0</v>
      </c>
      <c r="S90" s="38">
        <v>0.23999999999999996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69.64</v>
      </c>
      <c r="AB90" s="75">
        <f>-STOA!Q90</f>
        <v>0</v>
      </c>
      <c r="AC90">
        <f t="shared" si="3"/>
        <v>1.980480477836593</v>
      </c>
      <c r="AD90">
        <f t="shared" si="4"/>
        <v>172.85216608826681</v>
      </c>
      <c r="AE90">
        <f>'IDT-1'!E90</f>
        <v>0</v>
      </c>
      <c r="AF90" s="24"/>
      <c r="AG90">
        <f t="shared" si="5"/>
        <v>172.85216608826681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-25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1.2927600000000001</v>
      </c>
      <c r="E91">
        <f>GT_NG!S91</f>
        <v>1.675667742882301</v>
      </c>
      <c r="F91">
        <f>GT_Spot!S91</f>
        <v>0</v>
      </c>
      <c r="G91">
        <f>PPCL_NG!S91</f>
        <v>46.36</v>
      </c>
      <c r="H91">
        <f>PPCL_Spot!S91</f>
        <v>0</v>
      </c>
      <c r="I91">
        <f>Bawana_NG!S91</f>
        <v>23.000000000000004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55.748212699019589</v>
      </c>
      <c r="P91" s="36">
        <v>0</v>
      </c>
      <c r="Q91" s="36">
        <v>0</v>
      </c>
      <c r="R91" s="38">
        <v>0</v>
      </c>
      <c r="S91" s="38">
        <v>0.23999999999999996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69.64</v>
      </c>
      <c r="AB91" s="75">
        <f>-STOA!Q91</f>
        <v>0</v>
      </c>
      <c r="AC91">
        <f t="shared" si="3"/>
        <v>1.9639716239436196</v>
      </c>
      <c r="AD91">
        <f t="shared" si="4"/>
        <v>170.99266881795825</v>
      </c>
      <c r="AE91">
        <f>'IDT-1'!E91</f>
        <v>0</v>
      </c>
      <c r="AF91" s="24"/>
      <c r="AG91">
        <f t="shared" si="5"/>
        <v>170.99266881795825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-25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1.2927600000000001</v>
      </c>
      <c r="E92">
        <f>GT_NG!S92</f>
        <v>1.675667742882301</v>
      </c>
      <c r="F92">
        <f>GT_Spot!S92</f>
        <v>0</v>
      </c>
      <c r="G92">
        <f>PPCL_NG!S92</f>
        <v>46.36</v>
      </c>
      <c r="H92">
        <f>PPCL_Spot!S92</f>
        <v>0</v>
      </c>
      <c r="I92">
        <f>Bawana_NG!S92</f>
        <v>23.000000000000004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55.748212699019589</v>
      </c>
      <c r="P92" s="36">
        <v>0</v>
      </c>
      <c r="Q92" s="36">
        <v>0</v>
      </c>
      <c r="R92" s="38">
        <v>0</v>
      </c>
      <c r="S92" s="38">
        <v>0.23999999999999996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69.64</v>
      </c>
      <c r="AB92" s="75">
        <f>-STOA!Q92</f>
        <v>0</v>
      </c>
      <c r="AC92">
        <f t="shared" si="3"/>
        <v>1.9639716239436196</v>
      </c>
      <c r="AD92">
        <f t="shared" si="4"/>
        <v>170.99266881795825</v>
      </c>
      <c r="AE92">
        <f>'IDT-1'!E92</f>
        <v>0</v>
      </c>
      <c r="AF92" s="24"/>
      <c r="AG92">
        <f t="shared" si="5"/>
        <v>170.99266881795825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-25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1.2927600000000001</v>
      </c>
      <c r="E93">
        <f>GT_NG!S93</f>
        <v>1.675667742882301</v>
      </c>
      <c r="F93">
        <f>GT_Spot!S93</f>
        <v>0</v>
      </c>
      <c r="G93">
        <f>PPCL_NG!S93</f>
        <v>46.36</v>
      </c>
      <c r="H93">
        <f>PPCL_Spot!S93</f>
        <v>0</v>
      </c>
      <c r="I93">
        <f>Bawana_NG!S93</f>
        <v>23.000000000000004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54.797360325771685</v>
      </c>
      <c r="P93" s="36">
        <v>0</v>
      </c>
      <c r="Q93" s="36">
        <v>0</v>
      </c>
      <c r="R93" s="38">
        <v>0</v>
      </c>
      <c r="S93" s="38">
        <v>0.23999999999999996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69.64</v>
      </c>
      <c r="AB93" s="75">
        <f>-STOA!Q93</f>
        <v>0</v>
      </c>
      <c r="AC93">
        <f t="shared" si="3"/>
        <v>1.9556041230590382</v>
      </c>
      <c r="AD93">
        <f t="shared" si="4"/>
        <v>170.05018394559494</v>
      </c>
      <c r="AE93">
        <f>'IDT-1'!E93</f>
        <v>0</v>
      </c>
      <c r="AF93" s="24"/>
      <c r="AG93">
        <f t="shared" si="5"/>
        <v>170.05018394559494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-25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1.2927600000000001</v>
      </c>
      <c r="E94">
        <f>GT_NG!S94</f>
        <v>1.675667742882301</v>
      </c>
      <c r="F94">
        <f>GT_Spot!S94</f>
        <v>0</v>
      </c>
      <c r="G94">
        <f>PPCL_NG!S94</f>
        <v>46.36</v>
      </c>
      <c r="H94">
        <f>PPCL_Spot!S94</f>
        <v>0</v>
      </c>
      <c r="I94">
        <f>Bawana_NG!S94</f>
        <v>23.000000000000004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54.282801909571688</v>
      </c>
      <c r="P94" s="36">
        <v>0</v>
      </c>
      <c r="Q94" s="36">
        <v>0</v>
      </c>
      <c r="R94" s="38">
        <v>0</v>
      </c>
      <c r="S94" s="38">
        <v>0.23999999999999996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69.64</v>
      </c>
      <c r="AB94" s="75">
        <f>-STOA!Q94</f>
        <v>0</v>
      </c>
      <c r="AC94">
        <f t="shared" si="3"/>
        <v>1.951076008996478</v>
      </c>
      <c r="AD94">
        <f t="shared" si="4"/>
        <v>169.5401536434575</v>
      </c>
      <c r="AE94">
        <f>'IDT-1'!E94</f>
        <v>0</v>
      </c>
      <c r="AF94" s="24"/>
      <c r="AG94">
        <f t="shared" si="5"/>
        <v>169.5401536434575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1.2927600000000001</v>
      </c>
      <c r="E95">
        <f>GT_NG!S95</f>
        <v>1.7459937268320502</v>
      </c>
      <c r="F95">
        <f>GT_Spot!S95</f>
        <v>0</v>
      </c>
      <c r="G95">
        <f>PPCL_NG!S95</f>
        <v>46.36</v>
      </c>
      <c r="H95">
        <f>PPCL_Spot!S95</f>
        <v>0</v>
      </c>
      <c r="I95">
        <f>Bawana_NG!S95</f>
        <v>21.049125540046525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52.71684345021648</v>
      </c>
      <c r="P95" s="36">
        <v>0</v>
      </c>
      <c r="Q95" s="36">
        <v>0</v>
      </c>
      <c r="R95" s="38">
        <v>0</v>
      </c>
      <c r="S95" s="38">
        <v>0.23999999999999996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69.64</v>
      </c>
      <c r="AB95" s="75">
        <f>-STOA!Q95</f>
        <v>0</v>
      </c>
      <c r="AC95">
        <f t="shared" si="3"/>
        <v>1.9207467479653197</v>
      </c>
      <c r="AD95">
        <f t="shared" si="4"/>
        <v>166.12397596912973</v>
      </c>
      <c r="AE95">
        <f>'IDT-1'!E95</f>
        <v>0</v>
      </c>
      <c r="AF95" s="24"/>
      <c r="AG95">
        <f t="shared" si="5"/>
        <v>166.12397596912973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1.2927600000000001</v>
      </c>
      <c r="E96">
        <f>GT_NG!S96</f>
        <v>1.7459937268320502</v>
      </c>
      <c r="F96">
        <f>GT_Spot!S96</f>
        <v>0</v>
      </c>
      <c r="G96">
        <f>PPCL_NG!S96</f>
        <v>46.36</v>
      </c>
      <c r="H96">
        <f>PPCL_Spot!S96</f>
        <v>0</v>
      </c>
      <c r="I96">
        <f>Bawana_NG!S96</f>
        <v>21.049125540046525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51.683930359249331</v>
      </c>
      <c r="P96" s="36">
        <v>0</v>
      </c>
      <c r="Q96" s="36">
        <v>0</v>
      </c>
      <c r="R96" s="38">
        <v>0</v>
      </c>
      <c r="S96" s="38">
        <v>0.23999999999999996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69.64</v>
      </c>
      <c r="AB96" s="75">
        <f>-STOA!Q96</f>
        <v>0</v>
      </c>
      <c r="AC96">
        <f t="shared" si="3"/>
        <v>1.9116571127648088</v>
      </c>
      <c r="AD96">
        <f t="shared" si="4"/>
        <v>165.1001525133631</v>
      </c>
      <c r="AE96">
        <f>'IDT-1'!E96</f>
        <v>0</v>
      </c>
      <c r="AF96" s="24"/>
      <c r="AG96">
        <f t="shared" si="5"/>
        <v>165.1001525133631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1.2927600000000001</v>
      </c>
      <c r="E97">
        <f>GT_NG!S97</f>
        <v>1.7459937268320502</v>
      </c>
      <c r="F97">
        <f>GT_Spot!S97</f>
        <v>0</v>
      </c>
      <c r="G97">
        <f>PPCL_NG!S97</f>
        <v>46.36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49.652352091410272</v>
      </c>
      <c r="P97" s="36">
        <v>0</v>
      </c>
      <c r="Q97" s="36">
        <v>0</v>
      </c>
      <c r="R97" s="38">
        <v>0</v>
      </c>
      <c r="S97" s="38">
        <v>0.23999999999999996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69.64</v>
      </c>
      <c r="AB97" s="75">
        <f>-STOA!Q97</f>
        <v>0</v>
      </c>
      <c r="AC97">
        <f t="shared" si="3"/>
        <v>2.0441188320883454</v>
      </c>
      <c r="AD97">
        <f t="shared" si="4"/>
        <v>149.88698698615397</v>
      </c>
      <c r="AE97">
        <f>'IDT-1'!E97</f>
        <v>0</v>
      </c>
      <c r="AF97" s="24"/>
      <c r="AG97">
        <f t="shared" si="5"/>
        <v>149.88698698615397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1.2927600000000001</v>
      </c>
      <c r="E98">
        <f>GT_NG!S98</f>
        <v>1.7459937268320502</v>
      </c>
      <c r="F98">
        <f>GT_Spot!S98</f>
        <v>0</v>
      </c>
      <c r="G98">
        <f>PPCL_NG!S98</f>
        <v>46.36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48.264118126610278</v>
      </c>
      <c r="P98" s="36">
        <v>0</v>
      </c>
      <c r="Q98" s="36">
        <v>0</v>
      </c>
      <c r="R98" s="38">
        <v>0</v>
      </c>
      <c r="S98" s="38">
        <v>0.23999999999999996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69.64</v>
      </c>
      <c r="AB98" s="75">
        <f>-STOA!Q98</f>
        <v>0</v>
      </c>
      <c r="AC98">
        <f t="shared" si="3"/>
        <v>2.0319023731981054</v>
      </c>
      <c r="AD98">
        <f t="shared" si="4"/>
        <v>148.5109694802442</v>
      </c>
      <c r="AE98">
        <f>'IDT-1'!E98</f>
        <v>0</v>
      </c>
      <c r="AF98" s="24"/>
      <c r="AG98">
        <f t="shared" si="5"/>
        <v>148.5109694802442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4.0747059244061808E-2</v>
      </c>
      <c r="F99">
        <f t="shared" si="6"/>
        <v>0</v>
      </c>
      <c r="G99">
        <f t="shared" si="6"/>
        <v>1.0685646136941371</v>
      </c>
      <c r="H99">
        <f t="shared" si="6"/>
        <v>0</v>
      </c>
      <c r="I99">
        <f t="shared" si="6"/>
        <v>0.12466289037924741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2.1607594626089117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7.1274999999999845E-3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0.95318499999999928</v>
      </c>
      <c r="AB99" s="75">
        <f t="shared" si="6"/>
        <v>0</v>
      </c>
      <c r="AC99">
        <f t="shared" si="6"/>
        <v>3.9885386869927555E-2</v>
      </c>
      <c r="AD99">
        <f t="shared" si="6"/>
        <v>4.2136071890564306</v>
      </c>
      <c r="AE99">
        <f t="shared" si="6"/>
        <v>0</v>
      </c>
      <c r="AG99">
        <f t="shared" si="6"/>
        <v>4.2136071890564306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-0.13250000000000001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45083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9.08</v>
      </c>
      <c r="H3">
        <f>PPCL_Spot!R3</f>
        <v>0</v>
      </c>
      <c r="I3">
        <f>Bawana_NG!R3</f>
        <v>-0.11200000000000003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0.12718635028248587</v>
      </c>
      <c r="AD3">
        <f>SUM(B3:AB3,AI3:AR3)-AC3</f>
        <v>14.100813649717514</v>
      </c>
      <c r="AE3">
        <f>'IDT-1'!D3</f>
        <v>0</v>
      </c>
      <c r="AF3" s="24"/>
      <c r="AG3">
        <f>SUM(AD3:AF3)</f>
        <v>14.100813649717514</v>
      </c>
      <c r="AI3" s="34">
        <f>PXIL!L3</f>
        <v>0</v>
      </c>
      <c r="AJ3" s="34">
        <f>PXIL!R3</f>
        <v>0</v>
      </c>
      <c r="AK3" s="34">
        <f>RTM_IEX!L3</f>
        <v>0.42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9.08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0.12743493785310736</v>
      </c>
      <c r="AD4">
        <f t="shared" ref="AD4:AD67" si="1">SUM(B4:AB4,AI4:AR4)-AC4</f>
        <v>14.072565062146891</v>
      </c>
      <c r="AE4">
        <f>'IDT-1'!D4</f>
        <v>0</v>
      </c>
      <c r="AF4" s="24"/>
      <c r="AG4">
        <f t="shared" ref="AG4:AG67" si="2">SUM(AD4:AF4)</f>
        <v>14.072565062146891</v>
      </c>
      <c r="AI4" s="34">
        <f>PXIL!L4</f>
        <v>0</v>
      </c>
      <c r="AJ4" s="34">
        <f>PXIL!R4</f>
        <v>0</v>
      </c>
      <c r="AK4" s="34">
        <f>RTM_IEX!L4</f>
        <v>0.42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9.08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0.12831493785310735</v>
      </c>
      <c r="AD5">
        <f t="shared" si="1"/>
        <v>14.171685062146892</v>
      </c>
      <c r="AE5">
        <f>'IDT-1'!D5</f>
        <v>0</v>
      </c>
      <c r="AF5" s="24"/>
      <c r="AG5">
        <f t="shared" si="2"/>
        <v>14.171685062146892</v>
      </c>
      <c r="AI5" s="34">
        <f>PXIL!L5</f>
        <v>0</v>
      </c>
      <c r="AJ5" s="34">
        <f>PXIL!R5</f>
        <v>0</v>
      </c>
      <c r="AK5" s="34">
        <f>RTM_IEX!L5</f>
        <v>0.52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9.08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0.12849093785310736</v>
      </c>
      <c r="AD6">
        <f t="shared" si="1"/>
        <v>14.191509062146894</v>
      </c>
      <c r="AE6">
        <f>'IDT-1'!D6</f>
        <v>0</v>
      </c>
      <c r="AF6" s="24"/>
      <c r="AG6">
        <f t="shared" si="2"/>
        <v>14.191509062146894</v>
      </c>
      <c r="AI6" s="34">
        <f>PXIL!L6</f>
        <v>0</v>
      </c>
      <c r="AJ6" s="34">
        <f>PXIL!R6</f>
        <v>0</v>
      </c>
      <c r="AK6" s="34">
        <f>RTM_IEX!L6</f>
        <v>0.54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9.08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0.13218693785310737</v>
      </c>
      <c r="AD7">
        <f t="shared" si="1"/>
        <v>14.60781306214689</v>
      </c>
      <c r="AE7">
        <f>'IDT-1'!D7</f>
        <v>0</v>
      </c>
      <c r="AF7" s="24"/>
      <c r="AG7">
        <f t="shared" si="2"/>
        <v>14.60781306214689</v>
      </c>
      <c r="AI7" s="34">
        <f>PXIL!L7</f>
        <v>0</v>
      </c>
      <c r="AJ7" s="34">
        <f>PXIL!R7</f>
        <v>0</v>
      </c>
      <c r="AK7" s="34">
        <f>RTM_IEX!L7</f>
        <v>0.96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9.08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0.13253893785310736</v>
      </c>
      <c r="AD8">
        <f t="shared" si="1"/>
        <v>14.647461062146892</v>
      </c>
      <c r="AE8">
        <f>'IDT-1'!D8</f>
        <v>0</v>
      </c>
      <c r="AF8" s="24"/>
      <c r="AG8">
        <f t="shared" si="2"/>
        <v>14.647461062146892</v>
      </c>
      <c r="AI8" s="34">
        <f>PXIL!L8</f>
        <v>0</v>
      </c>
      <c r="AJ8" s="34">
        <f>PXIL!R8</f>
        <v>0</v>
      </c>
      <c r="AK8" s="34">
        <f>RTM_IEX!L8</f>
        <v>1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9.08</v>
      </c>
      <c r="H9">
        <f>PPCL_Spot!R9</f>
        <v>0</v>
      </c>
      <c r="I9">
        <f>Bawana_NG!R9</f>
        <v>-0.16800000000000004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0.14739552542372883</v>
      </c>
      <c r="AD9">
        <f t="shared" si="1"/>
        <v>16.26460447457627</v>
      </c>
      <c r="AE9">
        <f>'IDT-1'!D9</f>
        <v>0</v>
      </c>
      <c r="AF9" s="24"/>
      <c r="AG9">
        <f t="shared" si="2"/>
        <v>16.26460447457627</v>
      </c>
      <c r="AI9" s="34">
        <f>PXIL!L9</f>
        <v>0</v>
      </c>
      <c r="AJ9" s="34">
        <f>PXIL!R9</f>
        <v>0</v>
      </c>
      <c r="AK9" s="34">
        <f>RTM_IEX!L9</f>
        <v>2.66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9.08</v>
      </c>
      <c r="H10">
        <f>PPCL_Spot!R10</f>
        <v>0</v>
      </c>
      <c r="I10">
        <f>Bawana_NG!R10</f>
        <v>-0.16800000000000004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0.15126752542372882</v>
      </c>
      <c r="AD10">
        <f t="shared" si="1"/>
        <v>16.70073247457627</v>
      </c>
      <c r="AE10">
        <f>'IDT-1'!D10</f>
        <v>0</v>
      </c>
      <c r="AF10" s="24"/>
      <c r="AG10">
        <f t="shared" si="2"/>
        <v>16.70073247457627</v>
      </c>
      <c r="AI10" s="34">
        <f>PXIL!L10</f>
        <v>0</v>
      </c>
      <c r="AJ10" s="34">
        <f>PXIL!R10</f>
        <v>0</v>
      </c>
      <c r="AK10" s="34">
        <f>RTM_IEX!L10</f>
        <v>3.1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9.4499999999999993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0.18234693785310735</v>
      </c>
      <c r="AD11">
        <f t="shared" si="1"/>
        <v>20.25765306214689</v>
      </c>
      <c r="AE11">
        <f>'IDT-1'!D11</f>
        <v>0</v>
      </c>
      <c r="AF11" s="24"/>
      <c r="AG11">
        <f t="shared" si="2"/>
        <v>20.25765306214689</v>
      </c>
      <c r="AI11" s="34">
        <f>PXIL!L11</f>
        <v>0</v>
      </c>
      <c r="AJ11" s="34">
        <f>PXIL!R11</f>
        <v>0</v>
      </c>
      <c r="AK11" s="34">
        <f>RTM_IEX!L11</f>
        <v>6.29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9.4499999999999993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0.18234693785310735</v>
      </c>
      <c r="AD12">
        <f t="shared" si="1"/>
        <v>20.25765306214689</v>
      </c>
      <c r="AE12">
        <f>'IDT-1'!D12</f>
        <v>0</v>
      </c>
      <c r="AF12" s="24"/>
      <c r="AG12">
        <f t="shared" si="2"/>
        <v>20.25765306214689</v>
      </c>
      <c r="AI12" s="34">
        <f>PXIL!L12</f>
        <v>0</v>
      </c>
      <c r="AJ12" s="34">
        <f>PXIL!R12</f>
        <v>0</v>
      </c>
      <c r="AK12" s="34">
        <f>RTM_IEX!L12</f>
        <v>6.29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9.4499999999999993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0.18058693785310734</v>
      </c>
      <c r="AD13">
        <f t="shared" si="1"/>
        <v>20.059413062146891</v>
      </c>
      <c r="AE13">
        <f>'IDT-1'!D13</f>
        <v>0</v>
      </c>
      <c r="AF13" s="24"/>
      <c r="AG13">
        <f t="shared" si="2"/>
        <v>20.059413062146891</v>
      </c>
      <c r="AI13" s="34">
        <f>PXIL!L13</f>
        <v>0</v>
      </c>
      <c r="AJ13" s="34">
        <f>PXIL!R13</f>
        <v>0</v>
      </c>
      <c r="AK13" s="34">
        <f>RTM_IEX!L13</f>
        <v>6.09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9.4499999999999993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0.17891493785310736</v>
      </c>
      <c r="AD14">
        <f t="shared" si="1"/>
        <v>19.871085062146889</v>
      </c>
      <c r="AE14">
        <f>'IDT-1'!D14</f>
        <v>0</v>
      </c>
      <c r="AF14" s="24"/>
      <c r="AG14">
        <f t="shared" si="2"/>
        <v>19.871085062146889</v>
      </c>
      <c r="AI14" s="34">
        <f>PXIL!L14</f>
        <v>0</v>
      </c>
      <c r="AJ14" s="34">
        <f>PXIL!R14</f>
        <v>0</v>
      </c>
      <c r="AK14" s="34">
        <f>RTM_IEX!L14</f>
        <v>5.9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9.4499999999999993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0.17803493785310734</v>
      </c>
      <c r="AD15">
        <f t="shared" si="1"/>
        <v>19.771965062146894</v>
      </c>
      <c r="AE15">
        <f>'IDT-1'!D15</f>
        <v>0</v>
      </c>
      <c r="AF15" s="24"/>
      <c r="AG15">
        <f t="shared" si="2"/>
        <v>19.771965062146894</v>
      </c>
      <c r="AI15" s="34">
        <f>PXIL!L15</f>
        <v>0</v>
      </c>
      <c r="AJ15" s="34">
        <f>PXIL!R15</f>
        <v>0</v>
      </c>
      <c r="AK15" s="34">
        <f>RTM_IEX!L15</f>
        <v>5.8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9.4499999999999993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0.17636293785310736</v>
      </c>
      <c r="AD16">
        <f t="shared" si="1"/>
        <v>19.583637062146892</v>
      </c>
      <c r="AE16">
        <f>'IDT-1'!D16</f>
        <v>0</v>
      </c>
      <c r="AF16" s="24"/>
      <c r="AG16">
        <f t="shared" si="2"/>
        <v>19.583637062146892</v>
      </c>
      <c r="AI16" s="34">
        <f>PXIL!L16</f>
        <v>0</v>
      </c>
      <c r="AJ16" s="34">
        <f>PXIL!R16</f>
        <v>0</v>
      </c>
      <c r="AK16" s="34">
        <f>RTM_IEX!L16</f>
        <v>5.61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9.4499999999999993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0.17548293785310734</v>
      </c>
      <c r="AD17">
        <f t="shared" si="1"/>
        <v>19.484517062146889</v>
      </c>
      <c r="AE17">
        <f>'IDT-1'!D17</f>
        <v>0</v>
      </c>
      <c r="AF17" s="24"/>
      <c r="AG17">
        <f t="shared" si="2"/>
        <v>19.484517062146889</v>
      </c>
      <c r="AI17" s="34">
        <f>PXIL!L17</f>
        <v>0</v>
      </c>
      <c r="AJ17" s="34">
        <f>PXIL!R17</f>
        <v>0</v>
      </c>
      <c r="AK17" s="34">
        <f>RTM_IEX!L17</f>
        <v>5.51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9.4499999999999993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0.17469093785310735</v>
      </c>
      <c r="AD18">
        <f t="shared" si="1"/>
        <v>19.395309062146893</v>
      </c>
      <c r="AE18">
        <f>'IDT-1'!D18</f>
        <v>0</v>
      </c>
      <c r="AF18" s="24"/>
      <c r="AG18">
        <f t="shared" si="2"/>
        <v>19.395309062146893</v>
      </c>
      <c r="AI18" s="34">
        <f>PXIL!L18</f>
        <v>0</v>
      </c>
      <c r="AJ18" s="34">
        <f>PXIL!R18</f>
        <v>0</v>
      </c>
      <c r="AK18" s="34">
        <f>RTM_IEX!L18</f>
        <v>5.42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9.4499999999999993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0.17469093785310735</v>
      </c>
      <c r="AD19">
        <f t="shared" si="1"/>
        <v>19.395309062146893</v>
      </c>
      <c r="AE19">
        <f>'IDT-1'!D19</f>
        <v>0</v>
      </c>
      <c r="AF19" s="24"/>
      <c r="AG19">
        <f t="shared" si="2"/>
        <v>19.395309062146893</v>
      </c>
      <c r="AI19" s="34">
        <f>PXIL!L19</f>
        <v>0</v>
      </c>
      <c r="AJ19" s="34">
        <f>PXIL!R19</f>
        <v>0</v>
      </c>
      <c r="AK19" s="34">
        <f>RTM_IEX!L19</f>
        <v>5.42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9.4499999999999993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0.17381093785310733</v>
      </c>
      <c r="AD20">
        <f t="shared" si="1"/>
        <v>19.29618906214689</v>
      </c>
      <c r="AE20">
        <f>'IDT-1'!D20</f>
        <v>0</v>
      </c>
      <c r="AF20" s="24"/>
      <c r="AG20">
        <f t="shared" si="2"/>
        <v>19.29618906214689</v>
      </c>
      <c r="AI20" s="34">
        <f>PXIL!L20</f>
        <v>0</v>
      </c>
      <c r="AJ20" s="34">
        <f>PXIL!R20</f>
        <v>0</v>
      </c>
      <c r="AK20" s="34">
        <f>RTM_IEX!L20</f>
        <v>5.32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9.4499999999999993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0.17469093785310735</v>
      </c>
      <c r="AD21">
        <f t="shared" si="1"/>
        <v>19.395309062146893</v>
      </c>
      <c r="AE21">
        <f>'IDT-1'!D21</f>
        <v>0</v>
      </c>
      <c r="AF21" s="24"/>
      <c r="AG21">
        <f t="shared" si="2"/>
        <v>19.395309062146893</v>
      </c>
      <c r="AI21" s="34">
        <f>PXIL!L21</f>
        <v>0</v>
      </c>
      <c r="AJ21" s="34">
        <f>PXIL!R21</f>
        <v>0</v>
      </c>
      <c r="AK21" s="34">
        <f>RTM_IEX!L21</f>
        <v>5.42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9.4499999999999993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0.17636293785310736</v>
      </c>
      <c r="AD22">
        <f t="shared" si="1"/>
        <v>19.583637062146892</v>
      </c>
      <c r="AE22">
        <f>'IDT-1'!D22</f>
        <v>0</v>
      </c>
      <c r="AF22" s="24"/>
      <c r="AG22">
        <f t="shared" si="2"/>
        <v>19.583637062146892</v>
      </c>
      <c r="AI22" s="34">
        <f>PXIL!L22</f>
        <v>0</v>
      </c>
      <c r="AJ22" s="34">
        <f>PXIL!R22</f>
        <v>0</v>
      </c>
      <c r="AK22" s="34">
        <f>RTM_IEX!L22</f>
        <v>5.61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9.4499999999999993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0.17548293785310734</v>
      </c>
      <c r="AD23">
        <f t="shared" si="1"/>
        <v>19.484517062146889</v>
      </c>
      <c r="AE23">
        <f>'IDT-1'!D23</f>
        <v>0</v>
      </c>
      <c r="AF23" s="24"/>
      <c r="AG23">
        <f t="shared" si="2"/>
        <v>19.484517062146889</v>
      </c>
      <c r="AI23" s="34">
        <f>PXIL!L23</f>
        <v>0</v>
      </c>
      <c r="AJ23" s="34">
        <f>PXIL!R23</f>
        <v>0</v>
      </c>
      <c r="AK23" s="34">
        <f>RTM_IEX!L23</f>
        <v>5.51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9.4499999999999993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0.17979493785310735</v>
      </c>
      <c r="AD24">
        <f t="shared" si="1"/>
        <v>19.970205062146892</v>
      </c>
      <c r="AE24">
        <f>'IDT-1'!D24</f>
        <v>0</v>
      </c>
      <c r="AF24" s="24"/>
      <c r="AG24">
        <f t="shared" si="2"/>
        <v>19.970205062146892</v>
      </c>
      <c r="AI24" s="34">
        <f>PXIL!L24</f>
        <v>0</v>
      </c>
      <c r="AJ24" s="34">
        <f>PXIL!R24</f>
        <v>0</v>
      </c>
      <c r="AK24" s="34">
        <f>RTM_IEX!L24</f>
        <v>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9.4499999999999993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0.18146693785310736</v>
      </c>
      <c r="AD25">
        <f t="shared" si="1"/>
        <v>20.158533062146894</v>
      </c>
      <c r="AE25">
        <f>'IDT-1'!D25</f>
        <v>0</v>
      </c>
      <c r="AF25" s="24"/>
      <c r="AG25">
        <f t="shared" si="2"/>
        <v>20.158533062146894</v>
      </c>
      <c r="AI25" s="34">
        <f>PXIL!L25</f>
        <v>0</v>
      </c>
      <c r="AJ25" s="34">
        <f>PXIL!R25</f>
        <v>0</v>
      </c>
      <c r="AK25" s="34">
        <f>RTM_IEX!L25</f>
        <v>6.19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9.4499999999999993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0.18146693785310736</v>
      </c>
      <c r="AD26">
        <f t="shared" si="1"/>
        <v>20.158533062146894</v>
      </c>
      <c r="AE26">
        <f>'IDT-1'!D26</f>
        <v>0</v>
      </c>
      <c r="AF26" s="24"/>
      <c r="AG26">
        <f t="shared" si="2"/>
        <v>20.158533062146894</v>
      </c>
      <c r="AI26" s="34">
        <f>PXIL!L26</f>
        <v>0</v>
      </c>
      <c r="AJ26" s="34">
        <f>PXIL!R26</f>
        <v>0</v>
      </c>
      <c r="AK26" s="34">
        <f>RTM_IEX!L26</f>
        <v>6.19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9.4499999999999993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0.17803493785310734</v>
      </c>
      <c r="AD27">
        <f t="shared" si="1"/>
        <v>19.771965062146894</v>
      </c>
      <c r="AE27">
        <f>'IDT-1'!D27</f>
        <v>0</v>
      </c>
      <c r="AF27" s="24"/>
      <c r="AG27">
        <f t="shared" si="2"/>
        <v>19.771965062146894</v>
      </c>
      <c r="AI27" s="34">
        <f>PXIL!L27</f>
        <v>0</v>
      </c>
      <c r="AJ27" s="34">
        <f>PXIL!R27</f>
        <v>0</v>
      </c>
      <c r="AK27" s="34">
        <f>RTM_IEX!L27</f>
        <v>5.8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9.4499999999999993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0.17803493785310734</v>
      </c>
      <c r="AD28">
        <f t="shared" si="1"/>
        <v>19.771965062146894</v>
      </c>
      <c r="AE28">
        <f>'IDT-1'!D28</f>
        <v>0</v>
      </c>
      <c r="AF28" s="24"/>
      <c r="AG28">
        <f t="shared" si="2"/>
        <v>19.771965062146894</v>
      </c>
      <c r="AI28" s="34">
        <f>PXIL!L28</f>
        <v>0</v>
      </c>
      <c r="AJ28" s="34">
        <f>PXIL!R28</f>
        <v>0</v>
      </c>
      <c r="AK28" s="34">
        <f>RTM_IEX!L28</f>
        <v>5.8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9.4499999999999993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0.17979493785310735</v>
      </c>
      <c r="AD29">
        <f t="shared" si="1"/>
        <v>19.970205062146892</v>
      </c>
      <c r="AE29">
        <f>'IDT-1'!D29</f>
        <v>0</v>
      </c>
      <c r="AF29" s="24"/>
      <c r="AG29">
        <f t="shared" si="2"/>
        <v>19.970205062146892</v>
      </c>
      <c r="AI29" s="34">
        <f>PXIL!L29</f>
        <v>0</v>
      </c>
      <c r="AJ29" s="34">
        <f>PXIL!R29</f>
        <v>0</v>
      </c>
      <c r="AK29" s="34">
        <f>RTM_IEX!L29</f>
        <v>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9.4499999999999993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4.96</v>
      </c>
      <c r="AB30" s="75">
        <f>-STOA!R30</f>
        <v>0</v>
      </c>
      <c r="AC30">
        <f t="shared" si="0"/>
        <v>0.18085093785310735</v>
      </c>
      <c r="AD30">
        <f t="shared" si="1"/>
        <v>20.089149062146891</v>
      </c>
      <c r="AE30">
        <f>'IDT-1'!D30</f>
        <v>0</v>
      </c>
      <c r="AF30" s="24"/>
      <c r="AG30">
        <f t="shared" si="2"/>
        <v>20.089149062146891</v>
      </c>
      <c r="AI30" s="34">
        <f>PXIL!L30</f>
        <v>0</v>
      </c>
      <c r="AJ30" s="34">
        <f>PXIL!R30</f>
        <v>0</v>
      </c>
      <c r="AK30" s="34">
        <f>RTM_IEX!L30</f>
        <v>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9.33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5.32</v>
      </c>
      <c r="AB31" s="75">
        <f>-STOA!R31</f>
        <v>0</v>
      </c>
      <c r="AC31">
        <f t="shared" si="0"/>
        <v>0.18296293785310735</v>
      </c>
      <c r="AD31">
        <f t="shared" si="1"/>
        <v>20.327037062146889</v>
      </c>
      <c r="AE31">
        <f>'IDT-1'!D31</f>
        <v>0</v>
      </c>
      <c r="AF31" s="24"/>
      <c r="AG31">
        <f t="shared" si="2"/>
        <v>20.327037062146889</v>
      </c>
      <c r="AI31" s="34">
        <f>PXIL!L31</f>
        <v>0</v>
      </c>
      <c r="AJ31" s="34">
        <f>PXIL!R31</f>
        <v>0</v>
      </c>
      <c r="AK31" s="34">
        <f>RTM_IEX!L31</f>
        <v>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9.33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5.55</v>
      </c>
      <c r="AB32" s="75">
        <f>-STOA!R32</f>
        <v>0</v>
      </c>
      <c r="AC32">
        <f t="shared" si="0"/>
        <v>0.18833093785310734</v>
      </c>
      <c r="AD32">
        <f t="shared" si="1"/>
        <v>20.931669062146891</v>
      </c>
      <c r="AE32">
        <f>'IDT-1'!D32</f>
        <v>0</v>
      </c>
      <c r="AF32" s="24"/>
      <c r="AG32">
        <f t="shared" si="2"/>
        <v>20.931669062146891</v>
      </c>
      <c r="AI32" s="34">
        <f>PXIL!L32</f>
        <v>0</v>
      </c>
      <c r="AJ32" s="34">
        <f>PXIL!R32</f>
        <v>0</v>
      </c>
      <c r="AK32" s="34">
        <f>RTM_IEX!L32</f>
        <v>6.38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9.33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6.07</v>
      </c>
      <c r="AB33" s="75">
        <f>-STOA!R33</f>
        <v>0</v>
      </c>
      <c r="AC33">
        <f t="shared" si="0"/>
        <v>0.19466693785310735</v>
      </c>
      <c r="AD33">
        <f t="shared" si="1"/>
        <v>21.645333062146893</v>
      </c>
      <c r="AE33">
        <f>'IDT-1'!D33</f>
        <v>0</v>
      </c>
      <c r="AF33" s="24"/>
      <c r="AG33">
        <f t="shared" si="2"/>
        <v>21.645333062146893</v>
      </c>
      <c r="AI33" s="34">
        <f>PXIL!L33</f>
        <v>0</v>
      </c>
      <c r="AJ33" s="34">
        <f>PXIL!R33</f>
        <v>0</v>
      </c>
      <c r="AK33" s="34">
        <f>RTM_IEX!L33</f>
        <v>6.58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9.33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7.26</v>
      </c>
      <c r="AB34" s="75">
        <f>-STOA!R34</f>
        <v>0</v>
      </c>
      <c r="AC34">
        <f t="shared" si="0"/>
        <v>0.19660293785310734</v>
      </c>
      <c r="AD34">
        <f t="shared" si="1"/>
        <v>21.863397062146891</v>
      </c>
      <c r="AE34">
        <f>'IDT-1'!D34</f>
        <v>0</v>
      </c>
      <c r="AF34" s="24"/>
      <c r="AG34">
        <f t="shared" si="2"/>
        <v>21.863397062146891</v>
      </c>
      <c r="AI34" s="34">
        <f>PXIL!L34</f>
        <v>0</v>
      </c>
      <c r="AJ34" s="34">
        <f>PXIL!R34</f>
        <v>0</v>
      </c>
      <c r="AK34" s="34">
        <f>RTM_IEX!L34</f>
        <v>5.61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9.33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7.74</v>
      </c>
      <c r="AB35" s="75">
        <f>-STOA!R35</f>
        <v>0</v>
      </c>
      <c r="AC35">
        <f t="shared" si="0"/>
        <v>0.21191493785310736</v>
      </c>
      <c r="AD35">
        <f t="shared" si="1"/>
        <v>23.588085062146892</v>
      </c>
      <c r="AE35">
        <f>'IDT-1'!D35</f>
        <v>0</v>
      </c>
      <c r="AF35" s="24"/>
      <c r="AG35">
        <f t="shared" si="2"/>
        <v>23.588085062146892</v>
      </c>
      <c r="AI35" s="34">
        <f>PXIL!L35</f>
        <v>0</v>
      </c>
      <c r="AJ35" s="34">
        <f>PXIL!R35</f>
        <v>0</v>
      </c>
      <c r="AK35" s="34">
        <f>RTM_IEX!L35</f>
        <v>6.87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9.33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8.52</v>
      </c>
      <c r="AB36" s="75">
        <f>-STOA!R36</f>
        <v>0</v>
      </c>
      <c r="AC36">
        <f t="shared" si="0"/>
        <v>0.21789893785310735</v>
      </c>
      <c r="AD36">
        <f t="shared" si="1"/>
        <v>24.262101062146893</v>
      </c>
      <c r="AE36">
        <f>'IDT-1'!D36</f>
        <v>0</v>
      </c>
      <c r="AF36" s="24"/>
      <c r="AG36">
        <f t="shared" si="2"/>
        <v>24.262101062146893</v>
      </c>
      <c r="AI36" s="34">
        <f>PXIL!L36</f>
        <v>0</v>
      </c>
      <c r="AJ36" s="34">
        <f>PXIL!R36</f>
        <v>0</v>
      </c>
      <c r="AK36" s="34">
        <f>RTM_IEX!L36</f>
        <v>6.77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9.33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8.7100000000000009</v>
      </c>
      <c r="AB37" s="75">
        <f>-STOA!R37</f>
        <v>0</v>
      </c>
      <c r="AC37">
        <f t="shared" si="0"/>
        <v>0.23321093785310734</v>
      </c>
      <c r="AD37">
        <f t="shared" si="1"/>
        <v>25.98678906214689</v>
      </c>
      <c r="AE37">
        <f>'IDT-1'!D37</f>
        <v>0</v>
      </c>
      <c r="AF37" s="24"/>
      <c r="AG37">
        <f t="shared" si="2"/>
        <v>25.98678906214689</v>
      </c>
      <c r="AI37" s="34">
        <f>PXIL!L37</f>
        <v>0</v>
      </c>
      <c r="AJ37" s="34">
        <f>PXIL!R37</f>
        <v>0</v>
      </c>
      <c r="AK37" s="34">
        <f>RTM_IEX!L37</f>
        <v>8.32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9.33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9.19</v>
      </c>
      <c r="AB38" s="75">
        <f>-STOA!R38</f>
        <v>0</v>
      </c>
      <c r="AC38">
        <f t="shared" si="0"/>
        <v>0.24676293785310735</v>
      </c>
      <c r="AD38">
        <f t="shared" si="1"/>
        <v>27.513237062146892</v>
      </c>
      <c r="AE38">
        <f>'IDT-1'!D38</f>
        <v>0</v>
      </c>
      <c r="AF38" s="24"/>
      <c r="AG38">
        <f t="shared" si="2"/>
        <v>27.513237062146892</v>
      </c>
      <c r="AI38" s="34">
        <f>PXIL!L38</f>
        <v>0</v>
      </c>
      <c r="AJ38" s="34">
        <f>PXIL!R38</f>
        <v>0</v>
      </c>
      <c r="AK38" s="34">
        <f>RTM_IEX!L38</f>
        <v>9.3800000000000008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9.2093941188079729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9.19</v>
      </c>
      <c r="AB39" s="75">
        <f>-STOA!R39</f>
        <v>0</v>
      </c>
      <c r="AC39">
        <f t="shared" si="0"/>
        <v>0.24825360609861752</v>
      </c>
      <c r="AD39">
        <f t="shared" si="1"/>
        <v>27.681140512709351</v>
      </c>
      <c r="AE39">
        <f>'IDT-1'!D39</f>
        <v>0</v>
      </c>
      <c r="AF39" s="24"/>
      <c r="AG39">
        <f t="shared" si="2"/>
        <v>27.681140512709351</v>
      </c>
      <c r="AI39" s="34">
        <f>PXIL!L39</f>
        <v>0</v>
      </c>
      <c r="AJ39" s="34">
        <f>PXIL!R39</f>
        <v>0</v>
      </c>
      <c r="AK39" s="34">
        <f>RTM_IEX!L39</f>
        <v>9.67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9.2093941188079729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10.059999999999999</v>
      </c>
      <c r="AB40" s="75">
        <f>-STOA!R40</f>
        <v>0</v>
      </c>
      <c r="AC40">
        <f t="shared" si="0"/>
        <v>0.2576696060986175</v>
      </c>
      <c r="AD40">
        <f t="shared" si="1"/>
        <v>28.741724512709354</v>
      </c>
      <c r="AE40">
        <f>'IDT-1'!D40</f>
        <v>0</v>
      </c>
      <c r="AF40" s="24"/>
      <c r="AG40">
        <f t="shared" si="2"/>
        <v>28.741724512709354</v>
      </c>
      <c r="AI40" s="34">
        <f>PXIL!L40</f>
        <v>0</v>
      </c>
      <c r="AJ40" s="34">
        <f>PXIL!R40</f>
        <v>0</v>
      </c>
      <c r="AK40" s="34">
        <f>RTM_IEX!L40</f>
        <v>9.8699999999999992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9.2093941188079729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9.9699999999999989</v>
      </c>
      <c r="AB41" s="75">
        <f>-STOA!R41</f>
        <v>0</v>
      </c>
      <c r="AC41">
        <f t="shared" si="0"/>
        <v>0.26453360609861748</v>
      </c>
      <c r="AD41">
        <f t="shared" si="1"/>
        <v>29.514860512709355</v>
      </c>
      <c r="AE41">
        <f>'IDT-1'!D41</f>
        <v>0</v>
      </c>
      <c r="AF41" s="24"/>
      <c r="AG41">
        <f t="shared" si="2"/>
        <v>29.514860512709355</v>
      </c>
      <c r="AI41" s="34">
        <f>PXIL!L41</f>
        <v>0</v>
      </c>
      <c r="AJ41" s="34">
        <f>PXIL!R41</f>
        <v>0</v>
      </c>
      <c r="AK41" s="34">
        <f>RTM_IEX!L41</f>
        <v>10.74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9.2093941188079729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10.059999999999999</v>
      </c>
      <c r="AB42" s="75">
        <f>-STOA!R42</f>
        <v>0</v>
      </c>
      <c r="AC42">
        <f t="shared" si="0"/>
        <v>0.2618936060986175</v>
      </c>
      <c r="AD42">
        <f t="shared" si="1"/>
        <v>29.217500512709357</v>
      </c>
      <c r="AE42">
        <f>'IDT-1'!D42</f>
        <v>0</v>
      </c>
      <c r="AF42" s="24"/>
      <c r="AG42">
        <f t="shared" si="2"/>
        <v>29.217500512709357</v>
      </c>
      <c r="AI42" s="34">
        <f>PXIL!L42</f>
        <v>0</v>
      </c>
      <c r="AJ42" s="34">
        <f>PXIL!R42</f>
        <v>0</v>
      </c>
      <c r="AK42" s="34">
        <f>RTM_IEX!L42</f>
        <v>10.35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9.08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10.059999999999999</v>
      </c>
      <c r="AB43" s="75">
        <f>-STOA!R43</f>
        <v>0</v>
      </c>
      <c r="AC43">
        <f t="shared" si="0"/>
        <v>0.26163493785310737</v>
      </c>
      <c r="AD43">
        <f t="shared" si="1"/>
        <v>29.188365062146893</v>
      </c>
      <c r="AE43">
        <f>'IDT-1'!D43</f>
        <v>0</v>
      </c>
      <c r="AF43" s="24"/>
      <c r="AG43">
        <f t="shared" si="2"/>
        <v>29.188365062146893</v>
      </c>
      <c r="AI43" s="34">
        <f>PXIL!L43</f>
        <v>0</v>
      </c>
      <c r="AJ43" s="34">
        <f>PXIL!R43</f>
        <v>0</v>
      </c>
      <c r="AK43" s="34">
        <f>RTM_IEX!L43</f>
        <v>10.45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9.08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10.059999999999999</v>
      </c>
      <c r="AB44" s="75">
        <f>-STOA!R44</f>
        <v>0</v>
      </c>
      <c r="AC44">
        <f t="shared" si="0"/>
        <v>0.26242693785310733</v>
      </c>
      <c r="AD44">
        <f t="shared" si="1"/>
        <v>29.277573062146892</v>
      </c>
      <c r="AE44">
        <f>'IDT-1'!D44</f>
        <v>0</v>
      </c>
      <c r="AF44" s="24"/>
      <c r="AG44">
        <f t="shared" si="2"/>
        <v>29.277573062146892</v>
      </c>
      <c r="AI44" s="34">
        <f>PXIL!L44</f>
        <v>0</v>
      </c>
      <c r="AJ44" s="34">
        <f>PXIL!R44</f>
        <v>0</v>
      </c>
      <c r="AK44" s="34">
        <f>RTM_IEX!L44</f>
        <v>10.54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9.08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10.059999999999999</v>
      </c>
      <c r="AB45" s="75">
        <f>-STOA!R45</f>
        <v>0</v>
      </c>
      <c r="AC45">
        <f t="shared" si="0"/>
        <v>0.26330693785310738</v>
      </c>
      <c r="AD45">
        <f t="shared" si="1"/>
        <v>29.376693062146892</v>
      </c>
      <c r="AE45">
        <f>'IDT-1'!D45</f>
        <v>0</v>
      </c>
      <c r="AF45" s="24"/>
      <c r="AG45">
        <f t="shared" si="2"/>
        <v>29.376693062146892</v>
      </c>
      <c r="AI45" s="34">
        <f>PXIL!L45</f>
        <v>0</v>
      </c>
      <c r="AJ45" s="34">
        <f>PXIL!R45</f>
        <v>0</v>
      </c>
      <c r="AK45" s="34">
        <f>RTM_IEX!L45</f>
        <v>10.64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9.08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10.059999999999999</v>
      </c>
      <c r="AB46" s="75">
        <f>-STOA!R46</f>
        <v>0</v>
      </c>
      <c r="AC46">
        <f t="shared" si="0"/>
        <v>0.26841093785310738</v>
      </c>
      <c r="AD46">
        <f t="shared" si="1"/>
        <v>29.951589062146891</v>
      </c>
      <c r="AE46">
        <f>'IDT-1'!D46</f>
        <v>0</v>
      </c>
      <c r="AF46" s="24"/>
      <c r="AG46">
        <f t="shared" si="2"/>
        <v>29.951589062146891</v>
      </c>
      <c r="AI46" s="34">
        <f>PXIL!L46</f>
        <v>0</v>
      </c>
      <c r="AJ46" s="34">
        <f>PXIL!R46</f>
        <v>0</v>
      </c>
      <c r="AK46" s="34">
        <f>RTM_IEX!L46</f>
        <v>11.22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9.08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10.26</v>
      </c>
      <c r="AB47" s="75">
        <f>-STOA!R47</f>
        <v>0</v>
      </c>
      <c r="AC47">
        <f t="shared" si="0"/>
        <v>0.27017093785310736</v>
      </c>
      <c r="AD47">
        <f t="shared" si="1"/>
        <v>30.149829062146896</v>
      </c>
      <c r="AE47">
        <f>'IDT-1'!D47</f>
        <v>0</v>
      </c>
      <c r="AF47" s="24"/>
      <c r="AG47">
        <f t="shared" si="2"/>
        <v>30.149829062146896</v>
      </c>
      <c r="AI47" s="34">
        <f>PXIL!L47</f>
        <v>0</v>
      </c>
      <c r="AJ47" s="34">
        <f>PXIL!R47</f>
        <v>0</v>
      </c>
      <c r="AK47" s="34">
        <f>RTM_IEX!L47</f>
        <v>11.22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7.6394907006199588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10.93</v>
      </c>
      <c r="AB48" s="75">
        <f>-STOA!R48</f>
        <v>0</v>
      </c>
      <c r="AC48">
        <f t="shared" si="0"/>
        <v>0.25318245601856298</v>
      </c>
      <c r="AD48">
        <f t="shared" si="1"/>
        <v>28.236308244601396</v>
      </c>
      <c r="AE48">
        <f>'IDT-1'!D48</f>
        <v>0</v>
      </c>
      <c r="AF48" s="24"/>
      <c r="AG48">
        <f t="shared" si="2"/>
        <v>28.236308244601396</v>
      </c>
      <c r="AI48" s="34">
        <f>PXIL!L48</f>
        <v>0</v>
      </c>
      <c r="AJ48" s="34">
        <f>PXIL!R48</f>
        <v>0</v>
      </c>
      <c r="AK48" s="34">
        <f>RTM_IEX!L48</f>
        <v>10.06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7.4095060329311382</v>
      </c>
      <c r="H49">
        <f>PPCL_Spot!R49</f>
        <v>0</v>
      </c>
      <c r="I49">
        <f>Bawana_NG!R49</f>
        <v>0.42977380326144132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10.93</v>
      </c>
      <c r="AB49" s="75">
        <f>-STOA!R49</f>
        <v>0</v>
      </c>
      <c r="AC49">
        <f t="shared" si="0"/>
        <v>0.25792166255849469</v>
      </c>
      <c r="AD49">
        <f t="shared" si="1"/>
        <v>29.051358173634085</v>
      </c>
      <c r="AE49">
        <f>'IDT-1'!D49</f>
        <v>0</v>
      </c>
      <c r="AF49" s="24"/>
      <c r="AG49">
        <f t="shared" si="2"/>
        <v>29.051358173634085</v>
      </c>
      <c r="AI49" s="34">
        <f>PXIL!L49</f>
        <v>0</v>
      </c>
      <c r="AJ49" s="34">
        <f>PXIL!R49</f>
        <v>0</v>
      </c>
      <c r="AK49" s="34">
        <f>RTM_IEX!L49</f>
        <v>10.54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7.4095060329311382</v>
      </c>
      <c r="H50">
        <f>PPCL_Spot!R50</f>
        <v>0</v>
      </c>
      <c r="I50">
        <f>Bawana_NG!R50</f>
        <v>0.42977380326144132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11.8</v>
      </c>
      <c r="AB50" s="75">
        <f>-STOA!R50</f>
        <v>0</v>
      </c>
      <c r="AC50">
        <f t="shared" si="0"/>
        <v>0.25880166255849468</v>
      </c>
      <c r="AD50">
        <f t="shared" si="1"/>
        <v>29.150478173634085</v>
      </c>
      <c r="AE50">
        <f>'IDT-1'!D50</f>
        <v>0</v>
      </c>
      <c r="AF50" s="24"/>
      <c r="AG50">
        <f t="shared" si="2"/>
        <v>29.150478173634085</v>
      </c>
      <c r="AI50" s="34">
        <f>PXIL!L50</f>
        <v>0</v>
      </c>
      <c r="AJ50" s="34">
        <f>PXIL!R50</f>
        <v>0</v>
      </c>
      <c r="AK50" s="34">
        <f>RTM_IEX!L50</f>
        <v>9.77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8.7799999999999994</v>
      </c>
      <c r="H51">
        <f>PPCL_Spot!R51</f>
        <v>0</v>
      </c>
      <c r="I51">
        <f>Bawana_NG!R51</f>
        <v>0.42977380326144132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12.67</v>
      </c>
      <c r="AB51" s="75">
        <f>-STOA!R51</f>
        <v>0</v>
      </c>
      <c r="AC51">
        <f t="shared" si="0"/>
        <v>0.2708620094687007</v>
      </c>
      <c r="AD51">
        <f t="shared" si="1"/>
        <v>30.508911793792741</v>
      </c>
      <c r="AE51">
        <f>'IDT-1'!D51</f>
        <v>0</v>
      </c>
      <c r="AF51" s="24"/>
      <c r="AG51">
        <f t="shared" si="2"/>
        <v>30.508911793792741</v>
      </c>
      <c r="AI51" s="34">
        <f>PXIL!L51</f>
        <v>0</v>
      </c>
      <c r="AJ51" s="34">
        <f>PXIL!R51</f>
        <v>0</v>
      </c>
      <c r="AK51" s="34">
        <f>RTM_IEX!L51</f>
        <v>8.9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8.7799999999999994</v>
      </c>
      <c r="H52">
        <f>PPCL_Spot!R52</f>
        <v>0</v>
      </c>
      <c r="I52">
        <f>Bawana_NG!R52</f>
        <v>0.42977380326144132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12.67</v>
      </c>
      <c r="AB52" s="75">
        <f>-STOA!R52</f>
        <v>0</v>
      </c>
      <c r="AC52">
        <f t="shared" si="0"/>
        <v>0.26910200946870072</v>
      </c>
      <c r="AD52">
        <f t="shared" si="1"/>
        <v>30.310671793792743</v>
      </c>
      <c r="AE52">
        <f>'IDT-1'!D52</f>
        <v>0</v>
      </c>
      <c r="AF52" s="24"/>
      <c r="AG52">
        <f t="shared" si="2"/>
        <v>30.310671793792743</v>
      </c>
      <c r="AI52" s="34">
        <f>PXIL!L52</f>
        <v>0</v>
      </c>
      <c r="AJ52" s="34">
        <f>PXIL!R52</f>
        <v>0</v>
      </c>
      <c r="AK52" s="34">
        <f>RTM_IEX!L52</f>
        <v>8.6999999999999993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8.7799999999999994</v>
      </c>
      <c r="H53">
        <f>PPCL_Spot!R53</f>
        <v>0</v>
      </c>
      <c r="I53">
        <f>Bawana_NG!R53</f>
        <v>0.42977380326144132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12.67</v>
      </c>
      <c r="AB53" s="75">
        <f>-STOA!R53</f>
        <v>0</v>
      </c>
      <c r="AC53">
        <f t="shared" si="0"/>
        <v>0.26575800946870071</v>
      </c>
      <c r="AD53">
        <f t="shared" si="1"/>
        <v>29.934015793792742</v>
      </c>
      <c r="AE53">
        <f>'IDT-1'!D53</f>
        <v>0</v>
      </c>
      <c r="AF53" s="24"/>
      <c r="AG53">
        <f t="shared" si="2"/>
        <v>29.934015793792742</v>
      </c>
      <c r="AI53" s="34">
        <f>PXIL!L53</f>
        <v>0</v>
      </c>
      <c r="AJ53" s="34">
        <f>PXIL!R53</f>
        <v>0</v>
      </c>
      <c r="AK53" s="34">
        <f>RTM_IEX!L53</f>
        <v>8.32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8.7799999999999994</v>
      </c>
      <c r="H54">
        <f>PPCL_Spot!R54</f>
        <v>0</v>
      </c>
      <c r="I54">
        <f>Bawana_NG!R54</f>
        <v>0.42977380326144132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12.67</v>
      </c>
      <c r="AB54" s="75">
        <f>-STOA!R54</f>
        <v>0</v>
      </c>
      <c r="AC54">
        <f t="shared" si="0"/>
        <v>0.26399800946870067</v>
      </c>
      <c r="AD54">
        <f t="shared" si="1"/>
        <v>29.73577579379274</v>
      </c>
      <c r="AE54">
        <f>'IDT-1'!D54</f>
        <v>0</v>
      </c>
      <c r="AF54" s="24"/>
      <c r="AG54">
        <f t="shared" si="2"/>
        <v>29.73577579379274</v>
      </c>
      <c r="AI54" s="34">
        <f>PXIL!L54</f>
        <v>0</v>
      </c>
      <c r="AJ54" s="34">
        <f>PXIL!R54</f>
        <v>0</v>
      </c>
      <c r="AK54" s="34">
        <f>RTM_IEX!L54</f>
        <v>8.1199999999999992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8.7799999999999994</v>
      </c>
      <c r="H55">
        <f>PPCL_Spot!R55</f>
        <v>0</v>
      </c>
      <c r="I55">
        <f>Bawana_NG!R55</f>
        <v>0.42977380326144132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13.45</v>
      </c>
      <c r="AB55" s="75">
        <f>-STOA!R55</f>
        <v>0</v>
      </c>
      <c r="AC55">
        <f t="shared" si="0"/>
        <v>0.26751800946870069</v>
      </c>
      <c r="AD55">
        <f t="shared" si="1"/>
        <v>30.132255793792737</v>
      </c>
      <c r="AE55">
        <f>'IDT-1'!D55</f>
        <v>0</v>
      </c>
      <c r="AF55" s="24"/>
      <c r="AG55">
        <f t="shared" si="2"/>
        <v>30.132255793792737</v>
      </c>
      <c r="AI55" s="34">
        <f>PXIL!L55</f>
        <v>0</v>
      </c>
      <c r="AJ55" s="34">
        <f>PXIL!R55</f>
        <v>0</v>
      </c>
      <c r="AK55" s="34">
        <f>RTM_IEX!L55</f>
        <v>7.74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8.7799999999999994</v>
      </c>
      <c r="H56">
        <f>PPCL_Spot!R56</f>
        <v>0</v>
      </c>
      <c r="I56">
        <f>Bawana_NG!R56</f>
        <v>0.42977380326144132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13.64</v>
      </c>
      <c r="AB56" s="75">
        <f>-STOA!R56</f>
        <v>0</v>
      </c>
      <c r="AC56">
        <f t="shared" si="0"/>
        <v>0.2691900094687007</v>
      </c>
      <c r="AD56">
        <f t="shared" si="1"/>
        <v>30.320583793792743</v>
      </c>
      <c r="AE56">
        <f>'IDT-1'!D56</f>
        <v>0</v>
      </c>
      <c r="AF56" s="24"/>
      <c r="AG56">
        <f t="shared" si="2"/>
        <v>30.320583793792743</v>
      </c>
      <c r="AI56" s="34">
        <f>PXIL!L56</f>
        <v>0</v>
      </c>
      <c r="AJ56" s="34">
        <f>PXIL!R56</f>
        <v>0</v>
      </c>
      <c r="AK56" s="34">
        <f>RTM_IEX!L56</f>
        <v>7.74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6.9907048224588308</v>
      </c>
      <c r="H57">
        <f>PPCL_Spot!R57</f>
        <v>0</v>
      </c>
      <c r="I57">
        <f>Bawana_NG!R57</f>
        <v>0.42977380326144132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13.64</v>
      </c>
      <c r="AB57" s="75">
        <f>-STOA!R57</f>
        <v>0</v>
      </c>
      <c r="AC57">
        <f t="shared" si="0"/>
        <v>0.24490821190633838</v>
      </c>
      <c r="AD57">
        <f t="shared" si="1"/>
        <v>27.585570413813933</v>
      </c>
      <c r="AE57">
        <f>'IDT-1'!D57</f>
        <v>0</v>
      </c>
      <c r="AF57" s="24"/>
      <c r="AG57">
        <f t="shared" si="2"/>
        <v>27.585570413813933</v>
      </c>
      <c r="AI57" s="34">
        <f>PXIL!L57</f>
        <v>0</v>
      </c>
      <c r="AJ57" s="34">
        <f>PXIL!R57</f>
        <v>0</v>
      </c>
      <c r="AK57" s="34">
        <f>RTM_IEX!L57</f>
        <v>6.77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6.9907048224588308</v>
      </c>
      <c r="H58">
        <f>PPCL_Spot!R58</f>
        <v>0</v>
      </c>
      <c r="I58">
        <f>Bawana_NG!R58</f>
        <v>0.42977380326144132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14.16</v>
      </c>
      <c r="AB58" s="75">
        <f>-STOA!R58</f>
        <v>0</v>
      </c>
      <c r="AC58">
        <f t="shared" si="0"/>
        <v>0.24948421190633838</v>
      </c>
      <c r="AD58">
        <f t="shared" si="1"/>
        <v>28.100994413813932</v>
      </c>
      <c r="AE58">
        <f>'IDT-1'!D58</f>
        <v>0</v>
      </c>
      <c r="AF58" s="24"/>
      <c r="AG58">
        <f t="shared" si="2"/>
        <v>28.100994413813932</v>
      </c>
      <c r="AI58" s="34">
        <f>PXIL!L58</f>
        <v>0</v>
      </c>
      <c r="AJ58" s="34">
        <f>PXIL!R58</f>
        <v>0</v>
      </c>
      <c r="AK58" s="34">
        <f>RTM_IEX!L58</f>
        <v>6.77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8.7106007310849041</v>
      </c>
      <c r="H59">
        <f>PPCL_Spot!R59</f>
        <v>0</v>
      </c>
      <c r="I59">
        <f>Bawana_NG!R59</f>
        <v>0.42977380326144132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14.16</v>
      </c>
      <c r="AB59" s="75">
        <f>-STOA!R59</f>
        <v>0</v>
      </c>
      <c r="AC59">
        <f t="shared" si="0"/>
        <v>0.26717129590224786</v>
      </c>
      <c r="AD59">
        <f t="shared" si="1"/>
        <v>30.093203238444097</v>
      </c>
      <c r="AE59">
        <f>'IDT-1'!D59</f>
        <v>0</v>
      </c>
      <c r="AF59" s="24"/>
      <c r="AG59">
        <f t="shared" si="2"/>
        <v>30.093203238444097</v>
      </c>
      <c r="AI59" s="34">
        <f>PXIL!L59</f>
        <v>0</v>
      </c>
      <c r="AJ59" s="34">
        <f>PXIL!R59</f>
        <v>0</v>
      </c>
      <c r="AK59" s="34">
        <f>RTM_IEX!L59</f>
        <v>7.06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6.95</v>
      </c>
      <c r="H60">
        <f>PPCL_Spot!R60</f>
        <v>0</v>
      </c>
      <c r="I60">
        <f>Bawana_NG!R60</f>
        <v>0.42977380326144132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14.07</v>
      </c>
      <c r="AB60" s="75">
        <f>-STOA!R60</f>
        <v>0</v>
      </c>
      <c r="AC60">
        <f t="shared" si="0"/>
        <v>0.25088600946870071</v>
      </c>
      <c r="AD60">
        <f t="shared" si="1"/>
        <v>28.258887793792741</v>
      </c>
      <c r="AE60">
        <f>'IDT-1'!D60</f>
        <v>0</v>
      </c>
      <c r="AF60" s="24"/>
      <c r="AG60">
        <f t="shared" si="2"/>
        <v>28.258887793792741</v>
      </c>
      <c r="AI60" s="34">
        <f>PXIL!L60</f>
        <v>0</v>
      </c>
      <c r="AJ60" s="34">
        <f>PXIL!R60</f>
        <v>0</v>
      </c>
      <c r="AK60" s="34">
        <f>RTM_IEX!L60</f>
        <v>7.06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6.95</v>
      </c>
      <c r="H61">
        <f>PPCL_Spot!R61</f>
        <v>0</v>
      </c>
      <c r="I61">
        <f>Bawana_NG!R61</f>
        <v>0.42977380326144132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13.98</v>
      </c>
      <c r="AB61" s="75">
        <f>-STOA!R61</f>
        <v>0</v>
      </c>
      <c r="AC61">
        <f t="shared" si="0"/>
        <v>0.2500940094687007</v>
      </c>
      <c r="AD61">
        <f t="shared" si="1"/>
        <v>28.169679793792739</v>
      </c>
      <c r="AE61">
        <f>'IDT-1'!D61</f>
        <v>0</v>
      </c>
      <c r="AF61" s="24"/>
      <c r="AG61">
        <f t="shared" si="2"/>
        <v>28.169679793792739</v>
      </c>
      <c r="AI61" s="34">
        <f>PXIL!L61</f>
        <v>0</v>
      </c>
      <c r="AJ61" s="34">
        <f>PXIL!R61</f>
        <v>0</v>
      </c>
      <c r="AK61" s="34">
        <f>RTM_IEX!L61</f>
        <v>7.06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6.95</v>
      </c>
      <c r="H62">
        <f>PPCL_Spot!R62</f>
        <v>0</v>
      </c>
      <c r="I62">
        <f>Bawana_NG!R62</f>
        <v>0.42977380326144132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13.45</v>
      </c>
      <c r="AB62" s="75">
        <f>-STOA!R62</f>
        <v>0</v>
      </c>
      <c r="AC62">
        <f t="shared" si="0"/>
        <v>0.24886200946870068</v>
      </c>
      <c r="AD62">
        <f t="shared" si="1"/>
        <v>28.030911793792736</v>
      </c>
      <c r="AE62">
        <f>'IDT-1'!D62</f>
        <v>0</v>
      </c>
      <c r="AF62" s="24"/>
      <c r="AG62">
        <f t="shared" si="2"/>
        <v>28.030911793792736</v>
      </c>
      <c r="AI62" s="34">
        <f>PXIL!L62</f>
        <v>0</v>
      </c>
      <c r="AJ62" s="34">
        <f>PXIL!R62</f>
        <v>0</v>
      </c>
      <c r="AK62" s="34">
        <f>RTM_IEX!L62</f>
        <v>7.45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8.7106007310849041</v>
      </c>
      <c r="H63">
        <f>PPCL_Spot!R63</f>
        <v>0</v>
      </c>
      <c r="I63">
        <f>Bawana_NG!R63</f>
        <v>0.42977380326144132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12.67</v>
      </c>
      <c r="AB63" s="75">
        <f>-STOA!R63</f>
        <v>0</v>
      </c>
      <c r="AC63">
        <f t="shared" si="0"/>
        <v>0.26426729590224785</v>
      </c>
      <c r="AD63">
        <f t="shared" si="1"/>
        <v>29.766107238444096</v>
      </c>
      <c r="AE63">
        <f>'IDT-1'!D63</f>
        <v>0</v>
      </c>
      <c r="AF63" s="24"/>
      <c r="AG63">
        <f t="shared" si="2"/>
        <v>29.766107238444096</v>
      </c>
      <c r="AI63" s="34">
        <f>PXIL!L63</f>
        <v>0</v>
      </c>
      <c r="AJ63" s="34">
        <f>PXIL!R63</f>
        <v>0</v>
      </c>
      <c r="AK63" s="34">
        <f>RTM_IEX!L63</f>
        <v>8.2200000000000006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8.7106007310849041</v>
      </c>
      <c r="H64">
        <f>PPCL_Spot!R64</f>
        <v>0</v>
      </c>
      <c r="I64">
        <f>Bawana_NG!R64</f>
        <v>0.42977380326144132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11.8</v>
      </c>
      <c r="AB64" s="75">
        <f>-STOA!R64</f>
        <v>0</v>
      </c>
      <c r="AC64">
        <f t="shared" si="0"/>
        <v>0.26338729590224785</v>
      </c>
      <c r="AD64">
        <f t="shared" si="1"/>
        <v>29.666987238444101</v>
      </c>
      <c r="AE64">
        <f>'IDT-1'!D64</f>
        <v>0</v>
      </c>
      <c r="AF64" s="24"/>
      <c r="AG64">
        <f t="shared" si="2"/>
        <v>29.666987238444101</v>
      </c>
      <c r="AI64" s="34">
        <f>PXIL!L64</f>
        <v>0</v>
      </c>
      <c r="AJ64" s="34">
        <f>PXIL!R64</f>
        <v>0</v>
      </c>
      <c r="AK64" s="34">
        <f>RTM_IEX!L64</f>
        <v>8.99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8.7106007310849041</v>
      </c>
      <c r="H65">
        <f>PPCL_Spot!R65</f>
        <v>0</v>
      </c>
      <c r="I65">
        <f>Bawana_NG!R65</f>
        <v>0.42977380326144132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11.8</v>
      </c>
      <c r="AB65" s="75">
        <f>-STOA!R65</f>
        <v>0</v>
      </c>
      <c r="AC65">
        <f t="shared" si="0"/>
        <v>0.26338729590224785</v>
      </c>
      <c r="AD65">
        <f t="shared" si="1"/>
        <v>29.666987238444101</v>
      </c>
      <c r="AE65">
        <f>'IDT-1'!D65</f>
        <v>0</v>
      </c>
      <c r="AF65" s="24"/>
      <c r="AG65">
        <f t="shared" si="2"/>
        <v>29.666987238444101</v>
      </c>
      <c r="AI65" s="34">
        <f>PXIL!L65</f>
        <v>0</v>
      </c>
      <c r="AJ65" s="34">
        <f>PXIL!R65</f>
        <v>0</v>
      </c>
      <c r="AK65" s="34">
        <f>RTM_IEX!L65</f>
        <v>8.99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8.7106007310849041</v>
      </c>
      <c r="H66">
        <f>PPCL_Spot!R66</f>
        <v>0</v>
      </c>
      <c r="I66">
        <f>Bawana_NG!R66</f>
        <v>0.42977380326144132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10.93</v>
      </c>
      <c r="AB66" s="75">
        <f>-STOA!R66</f>
        <v>0</v>
      </c>
      <c r="AC66">
        <f t="shared" si="0"/>
        <v>0.26171529590224785</v>
      </c>
      <c r="AD66">
        <f t="shared" si="1"/>
        <v>29.478659238444095</v>
      </c>
      <c r="AE66">
        <f>'IDT-1'!D66</f>
        <v>0</v>
      </c>
      <c r="AF66" s="24"/>
      <c r="AG66">
        <f t="shared" si="2"/>
        <v>29.478659238444095</v>
      </c>
      <c r="AI66" s="34">
        <f>PXIL!L66</f>
        <v>0</v>
      </c>
      <c r="AJ66" s="34">
        <f>PXIL!R66</f>
        <v>0</v>
      </c>
      <c r="AK66" s="34">
        <f>RTM_IEX!L66</f>
        <v>9.67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8.6305993471768883</v>
      </c>
      <c r="H67">
        <f>PPCL_Spot!R67</f>
        <v>0</v>
      </c>
      <c r="I67">
        <f>Bawana_NG!R67</f>
        <v>0.42977380326144132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10.059999999999999</v>
      </c>
      <c r="AB67" s="75">
        <f>-STOA!R67</f>
        <v>0</v>
      </c>
      <c r="AC67">
        <f t="shared" si="0"/>
        <v>0.27042728372385733</v>
      </c>
      <c r="AD67">
        <f t="shared" si="1"/>
        <v>30.45994586671447</v>
      </c>
      <c r="AE67">
        <f>'IDT-1'!D67</f>
        <v>0</v>
      </c>
      <c r="AF67" s="24"/>
      <c r="AG67">
        <f t="shared" si="2"/>
        <v>30.45994586671447</v>
      </c>
      <c r="AI67" s="34">
        <f>PXIL!L67</f>
        <v>0</v>
      </c>
      <c r="AJ67" s="34">
        <f>PXIL!R67</f>
        <v>0</v>
      </c>
      <c r="AK67" s="34">
        <f>RTM_IEX!L67</f>
        <v>11.61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8.6305993471768883</v>
      </c>
      <c r="H68">
        <f>PPCL_Spot!R68</f>
        <v>0</v>
      </c>
      <c r="I68">
        <f>Bawana_NG!R68</f>
        <v>0.42977380326144132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0.26954728372385728</v>
      </c>
      <c r="AD68">
        <f t="shared" ref="AD68:AD98" si="4">SUM(B68:AB68,AI68:AR68)-AC68</f>
        <v>30.360825866714475</v>
      </c>
      <c r="AE68">
        <f>'IDT-1'!D68</f>
        <v>0</v>
      </c>
      <c r="AF68" s="24"/>
      <c r="AG68">
        <f t="shared" ref="AG68:AG98" si="5">SUM(AD68:AF68)</f>
        <v>30.360825866714475</v>
      </c>
      <c r="AI68" s="34">
        <f>PXIL!L68</f>
        <v>0</v>
      </c>
      <c r="AJ68" s="34">
        <f>PXIL!R68</f>
        <v>0</v>
      </c>
      <c r="AK68" s="34">
        <f>RTM_IEX!L68</f>
        <v>12.38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8.7799999999999994</v>
      </c>
      <c r="H69">
        <f>PPCL_Spot!R69</f>
        <v>0</v>
      </c>
      <c r="I69">
        <f>Bawana_NG!R69</f>
        <v>0.42977380326144132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8.23</v>
      </c>
      <c r="AB69" s="75">
        <f>-STOA!R69</f>
        <v>0</v>
      </c>
      <c r="AC69">
        <f t="shared" si="3"/>
        <v>0.26839800946870074</v>
      </c>
      <c r="AD69">
        <f t="shared" si="4"/>
        <v>30.23137579379274</v>
      </c>
      <c r="AE69">
        <f>'IDT-1'!D69</f>
        <v>0</v>
      </c>
      <c r="AF69" s="24"/>
      <c r="AG69">
        <f t="shared" si="5"/>
        <v>30.23137579379274</v>
      </c>
      <c r="AI69" s="34">
        <f>PXIL!L69</f>
        <v>0</v>
      </c>
      <c r="AJ69" s="34">
        <f>PXIL!R69</f>
        <v>0</v>
      </c>
      <c r="AK69" s="34">
        <f>RTM_IEX!L69</f>
        <v>13.06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8.7799999999999994</v>
      </c>
      <c r="H70">
        <f>PPCL_Spot!R70</f>
        <v>0</v>
      </c>
      <c r="I70">
        <f>Bawana_NG!R70</f>
        <v>0.42977380326144132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7.4499999999999993</v>
      </c>
      <c r="AB70" s="75">
        <f>-STOA!R70</f>
        <v>0</v>
      </c>
      <c r="AC70">
        <f t="shared" si="3"/>
        <v>0.2615340094687007</v>
      </c>
      <c r="AD70">
        <f t="shared" si="4"/>
        <v>29.458239793792739</v>
      </c>
      <c r="AE70">
        <f>'IDT-1'!D70</f>
        <v>0</v>
      </c>
      <c r="AF70" s="24"/>
      <c r="AG70">
        <f t="shared" si="5"/>
        <v>29.458239793792739</v>
      </c>
      <c r="AI70" s="34">
        <f>PXIL!L70</f>
        <v>0</v>
      </c>
      <c r="AJ70" s="34">
        <f>PXIL!R70</f>
        <v>0</v>
      </c>
      <c r="AK70" s="34">
        <f>RTM_IEX!L70</f>
        <v>13.06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7.2095061982056023</v>
      </c>
      <c r="H71">
        <f>PPCL_Spot!R71</f>
        <v>0</v>
      </c>
      <c r="I71">
        <f>Bawana_NG!R71</f>
        <v>0.42977380326144132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7.4499999999999993</v>
      </c>
      <c r="AB71" s="75">
        <f>-STOA!R71</f>
        <v>0</v>
      </c>
      <c r="AC71">
        <f t="shared" si="3"/>
        <v>0.24604166401290997</v>
      </c>
      <c r="AD71">
        <f t="shared" si="4"/>
        <v>27.713238337454133</v>
      </c>
      <c r="AE71">
        <f>'IDT-1'!D71</f>
        <v>0</v>
      </c>
      <c r="AF71" s="24"/>
      <c r="AG71">
        <f t="shared" si="5"/>
        <v>27.713238337454133</v>
      </c>
      <c r="AI71" s="34">
        <f>PXIL!L71</f>
        <v>0</v>
      </c>
      <c r="AJ71" s="34">
        <f>PXIL!R71</f>
        <v>0</v>
      </c>
      <c r="AK71" s="34">
        <f>RTM_IEX!L71</f>
        <v>12.87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7.2095061982056023</v>
      </c>
      <c r="H72">
        <f>PPCL_Spot!R72</f>
        <v>0</v>
      </c>
      <c r="I72">
        <f>Bawana_NG!R72</f>
        <v>0.42977380326144132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6.58</v>
      </c>
      <c r="AB72" s="75">
        <f>-STOA!R72</f>
        <v>0</v>
      </c>
      <c r="AC72">
        <f t="shared" si="3"/>
        <v>0.23152166401291002</v>
      </c>
      <c r="AD72">
        <f t="shared" si="4"/>
        <v>26.077758337454135</v>
      </c>
      <c r="AE72">
        <f>'IDT-1'!D72</f>
        <v>0</v>
      </c>
      <c r="AF72" s="24"/>
      <c r="AG72">
        <f t="shared" si="5"/>
        <v>26.077758337454135</v>
      </c>
      <c r="AI72" s="34">
        <f>PXIL!L72</f>
        <v>0</v>
      </c>
      <c r="AJ72" s="34">
        <f>PXIL!R72</f>
        <v>0</v>
      </c>
      <c r="AK72" s="34">
        <f>RTM_IEX!L72</f>
        <v>12.09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8.7799999999999994</v>
      </c>
      <c r="H73">
        <f>PPCL_Spot!R73</f>
        <v>0</v>
      </c>
      <c r="I73">
        <f>Bawana_NG!R73</f>
        <v>0.42977380326144132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6.4799999999999995</v>
      </c>
      <c r="AB73" s="75">
        <f>-STOA!R73</f>
        <v>0</v>
      </c>
      <c r="AC73">
        <f t="shared" si="3"/>
        <v>0.24023800946870072</v>
      </c>
      <c r="AD73">
        <f t="shared" si="4"/>
        <v>27.05953579379274</v>
      </c>
      <c r="AE73">
        <f>'IDT-1'!D73</f>
        <v>0</v>
      </c>
      <c r="AF73" s="24"/>
      <c r="AG73">
        <f t="shared" si="5"/>
        <v>27.05953579379274</v>
      </c>
      <c r="AI73" s="34">
        <f>PXIL!L73</f>
        <v>0</v>
      </c>
      <c r="AJ73" s="34">
        <f>PXIL!R73</f>
        <v>0</v>
      </c>
      <c r="AK73" s="34">
        <f>RTM_IEX!L73</f>
        <v>11.61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8.7799999999999994</v>
      </c>
      <c r="H74">
        <f>PPCL_Spot!R74</f>
        <v>0</v>
      </c>
      <c r="I74">
        <f>Bawana_NG!R74</f>
        <v>0.42977380326144132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5.71</v>
      </c>
      <c r="AB74" s="75">
        <f>-STOA!R74</f>
        <v>0</v>
      </c>
      <c r="AC74">
        <f t="shared" si="3"/>
        <v>0.23003000946870072</v>
      </c>
      <c r="AD74">
        <f t="shared" si="4"/>
        <v>25.909743793792739</v>
      </c>
      <c r="AE74">
        <f>'IDT-1'!D74</f>
        <v>0</v>
      </c>
      <c r="AF74" s="24"/>
      <c r="AG74">
        <f t="shared" si="5"/>
        <v>25.909743793792739</v>
      </c>
      <c r="AI74" s="34">
        <f>PXIL!L74</f>
        <v>0</v>
      </c>
      <c r="AJ74" s="34">
        <f>PXIL!R74</f>
        <v>0</v>
      </c>
      <c r="AK74" s="34">
        <f>RTM_IEX!L74</f>
        <v>11.22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7.3104939522940731</v>
      </c>
      <c r="H75">
        <f>PPCL_Spot!R75</f>
        <v>0</v>
      </c>
      <c r="I75">
        <f>Bawana_NG!R75</f>
        <v>0.42977380326144132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5.6099999999999994</v>
      </c>
      <c r="AB75" s="75">
        <f>-STOA!R75</f>
        <v>0</v>
      </c>
      <c r="AC75">
        <f t="shared" si="3"/>
        <v>0.18559435624888854</v>
      </c>
      <c r="AD75">
        <f t="shared" si="4"/>
        <v>20.904673399306628</v>
      </c>
      <c r="AE75">
        <f>'IDT-1'!D75</f>
        <v>0</v>
      </c>
      <c r="AF75" s="24"/>
      <c r="AG75">
        <f t="shared" si="5"/>
        <v>20.904673399306628</v>
      </c>
      <c r="AI75" s="34">
        <f>PXIL!L75</f>
        <v>0</v>
      </c>
      <c r="AJ75" s="34">
        <f>PXIL!R75</f>
        <v>0</v>
      </c>
      <c r="AK75" s="34">
        <f>RTM_IEX!L75</f>
        <v>7.74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7.3104939522940731</v>
      </c>
      <c r="H76">
        <f>PPCL_Spot!R76</f>
        <v>0</v>
      </c>
      <c r="I76">
        <f>Bawana_NG!R76</f>
        <v>1.1397720455908815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0.19351434078138763</v>
      </c>
      <c r="AD76">
        <f t="shared" si="4"/>
        <v>21.796751657103567</v>
      </c>
      <c r="AE76">
        <f>'IDT-1'!D76</f>
        <v>0</v>
      </c>
      <c r="AF76" s="24"/>
      <c r="AG76">
        <f t="shared" si="5"/>
        <v>21.796751657103567</v>
      </c>
      <c r="AI76" s="34">
        <f>PXIL!L76</f>
        <v>0</v>
      </c>
      <c r="AJ76" s="34">
        <f>PXIL!R76</f>
        <v>0</v>
      </c>
      <c r="AK76" s="34">
        <f>RTM_IEX!L76</f>
        <v>8.6999999999999993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8.93</v>
      </c>
      <c r="H77">
        <f>PPCL_Spot!R77</f>
        <v>0</v>
      </c>
      <c r="I77">
        <f>Bawana_NG!R77</f>
        <v>1.9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0.20600800000000002</v>
      </c>
      <c r="AD77">
        <f t="shared" si="4"/>
        <v>23.203992</v>
      </c>
      <c r="AE77">
        <f>'IDT-1'!D77</f>
        <v>0</v>
      </c>
      <c r="AF77" s="24"/>
      <c r="AG77">
        <f t="shared" si="5"/>
        <v>23.203992</v>
      </c>
      <c r="AI77" s="34">
        <f>PXIL!L77</f>
        <v>0</v>
      </c>
      <c r="AJ77" s="34">
        <f>PXIL!R77</f>
        <v>0</v>
      </c>
      <c r="AK77" s="34">
        <f>RTM_IEX!L77</f>
        <v>7.74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8.93</v>
      </c>
      <c r="H78">
        <f>PPCL_Spot!R78</f>
        <v>0</v>
      </c>
      <c r="I78">
        <f>Bawana_NG!R78</f>
        <v>2.2799999999999998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0.20935199999999998</v>
      </c>
      <c r="AD78">
        <f t="shared" si="4"/>
        <v>23.580648</v>
      </c>
      <c r="AE78">
        <f>'IDT-1'!D78</f>
        <v>0</v>
      </c>
      <c r="AF78" s="24"/>
      <c r="AG78">
        <f t="shared" si="5"/>
        <v>23.580648</v>
      </c>
      <c r="AI78" s="34">
        <f>PXIL!L78</f>
        <v>0</v>
      </c>
      <c r="AJ78" s="34">
        <f>PXIL!R78</f>
        <v>0</v>
      </c>
      <c r="AK78" s="34">
        <f>RTM_IEX!L78</f>
        <v>7.74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8.93</v>
      </c>
      <c r="H79">
        <f>PPCL_Spot!R79</f>
        <v>0</v>
      </c>
      <c r="I79">
        <f>Bawana_NG!R79</f>
        <v>2.759833524338017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0.21357453501417456</v>
      </c>
      <c r="AD79">
        <f t="shared" si="4"/>
        <v>24.056258989323844</v>
      </c>
      <c r="AE79">
        <f>'IDT-1'!D79</f>
        <v>0</v>
      </c>
      <c r="AF79" s="24"/>
      <c r="AG79">
        <f t="shared" si="5"/>
        <v>24.056258989323844</v>
      </c>
      <c r="AI79" s="34">
        <f>PXIL!L79</f>
        <v>0</v>
      </c>
      <c r="AJ79" s="34">
        <f>PXIL!R79</f>
        <v>0</v>
      </c>
      <c r="AK79" s="34">
        <f>RTM_IEX!L79</f>
        <v>7.74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8.93</v>
      </c>
      <c r="H80">
        <f>PPCL_Spot!R80</f>
        <v>0</v>
      </c>
      <c r="I80">
        <f>Bawana_NG!R80</f>
        <v>4.0502946239746587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0.24094659269097701</v>
      </c>
      <c r="AD80">
        <f t="shared" si="4"/>
        <v>27.139348031283678</v>
      </c>
      <c r="AE80">
        <f>'IDT-1'!D80</f>
        <v>0</v>
      </c>
      <c r="AF80" s="24"/>
      <c r="AG80">
        <f t="shared" si="5"/>
        <v>27.139348031283678</v>
      </c>
      <c r="AI80" s="34">
        <f>PXIL!L80</f>
        <v>0</v>
      </c>
      <c r="AJ80" s="34">
        <f>PXIL!R80</f>
        <v>0</v>
      </c>
      <c r="AK80" s="34">
        <f>RTM_IEX!L80</f>
        <v>9.56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8.93</v>
      </c>
      <c r="H81">
        <f>PPCL_Spot!R81</f>
        <v>0</v>
      </c>
      <c r="I81">
        <f>Bawana_NG!R81</f>
        <v>3.549851383597773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0.23566269217566041</v>
      </c>
      <c r="AD81">
        <f t="shared" si="4"/>
        <v>26.544188691422111</v>
      </c>
      <c r="AE81">
        <f>'IDT-1'!D81</f>
        <v>0</v>
      </c>
      <c r="AF81" s="24"/>
      <c r="AG81">
        <f t="shared" si="5"/>
        <v>26.544188691422111</v>
      </c>
      <c r="AI81" s="34">
        <f>PXIL!L81</f>
        <v>0</v>
      </c>
      <c r="AJ81" s="34">
        <f>PXIL!R81</f>
        <v>0</v>
      </c>
      <c r="AK81" s="34">
        <f>RTM_IEX!L81</f>
        <v>9.4600000000000009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8.93</v>
      </c>
      <c r="H82">
        <f>PPCL_Spot!R82</f>
        <v>0</v>
      </c>
      <c r="I82">
        <f>Bawana_NG!R82</f>
        <v>2.6000000000000005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0.22862400000000002</v>
      </c>
      <c r="AD82">
        <f t="shared" si="4"/>
        <v>25.751376</v>
      </c>
      <c r="AE82">
        <f>'IDT-1'!D82</f>
        <v>0</v>
      </c>
      <c r="AF82" s="24"/>
      <c r="AG82">
        <f t="shared" si="5"/>
        <v>25.751376</v>
      </c>
      <c r="AI82" s="34">
        <f>PXIL!L82</f>
        <v>0</v>
      </c>
      <c r="AJ82" s="34">
        <f>PXIL!R82</f>
        <v>0</v>
      </c>
      <c r="AK82" s="34">
        <f>RTM_IEX!L82</f>
        <v>9.61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9.08</v>
      </c>
      <c r="H83">
        <f>PPCL_Spot!R83</f>
        <v>0</v>
      </c>
      <c r="I83">
        <f>Bawana_NG!R83</f>
        <v>2.6000000000000005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0.239008</v>
      </c>
      <c r="AD83">
        <f t="shared" si="4"/>
        <v>26.920992000000002</v>
      </c>
      <c r="AE83">
        <f>'IDT-1'!D83</f>
        <v>0</v>
      </c>
      <c r="AF83" s="24"/>
      <c r="AG83">
        <f t="shared" si="5"/>
        <v>26.920992000000002</v>
      </c>
      <c r="AI83" s="34">
        <f>PXIL!L83</f>
        <v>0</v>
      </c>
      <c r="AJ83" s="34">
        <f>PXIL!R83</f>
        <v>0</v>
      </c>
      <c r="AK83" s="34">
        <f>RTM_IEX!L83</f>
        <v>10.64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9.08</v>
      </c>
      <c r="H84">
        <f>PPCL_Spot!R84</f>
        <v>0</v>
      </c>
      <c r="I84">
        <f>Bawana_NG!R84</f>
        <v>2.6000000000000005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0.239008</v>
      </c>
      <c r="AD84">
        <f t="shared" si="4"/>
        <v>26.920992000000002</v>
      </c>
      <c r="AE84">
        <f>'IDT-1'!D84</f>
        <v>0</v>
      </c>
      <c r="AF84" s="24"/>
      <c r="AG84">
        <f t="shared" si="5"/>
        <v>26.920992000000002</v>
      </c>
      <c r="AI84" s="34">
        <f>PXIL!L84</f>
        <v>0</v>
      </c>
      <c r="AJ84" s="34">
        <f>PXIL!R84</f>
        <v>0</v>
      </c>
      <c r="AK84" s="34">
        <f>RTM_IEX!L84</f>
        <v>10.64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9.08</v>
      </c>
      <c r="H85">
        <f>PPCL_Spot!R85</f>
        <v>0</v>
      </c>
      <c r="I85">
        <f>Bawana_NG!R85</f>
        <v>2.6000000000000005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0.226248</v>
      </c>
      <c r="AD85">
        <f t="shared" si="4"/>
        <v>25.483752000000003</v>
      </c>
      <c r="AE85">
        <f>'IDT-1'!D85</f>
        <v>0</v>
      </c>
      <c r="AF85" s="24"/>
      <c r="AG85">
        <f t="shared" si="5"/>
        <v>25.483752000000003</v>
      </c>
      <c r="AI85" s="34">
        <f>PXIL!L85</f>
        <v>0</v>
      </c>
      <c r="AJ85" s="34">
        <f>PXIL!R85</f>
        <v>0</v>
      </c>
      <c r="AK85" s="34">
        <f>RTM_IEX!L85</f>
        <v>9.19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9.08</v>
      </c>
      <c r="H86">
        <f>PPCL_Spot!R86</f>
        <v>0</v>
      </c>
      <c r="I86">
        <f>Bawana_NG!R86</f>
        <v>2.6000000000000005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0.226248</v>
      </c>
      <c r="AD86">
        <f t="shared" si="4"/>
        <v>25.483752000000003</v>
      </c>
      <c r="AE86">
        <f>'IDT-1'!D86</f>
        <v>0</v>
      </c>
      <c r="AF86" s="24"/>
      <c r="AG86">
        <f t="shared" si="5"/>
        <v>25.483752000000003</v>
      </c>
      <c r="AI86" s="34">
        <f>PXIL!L86</f>
        <v>0</v>
      </c>
      <c r="AJ86" s="34">
        <f>PXIL!R86</f>
        <v>0</v>
      </c>
      <c r="AK86" s="34">
        <f>RTM_IEX!L86</f>
        <v>9.19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9.27</v>
      </c>
      <c r="H87">
        <f>PPCL_Spot!R87</f>
        <v>0</v>
      </c>
      <c r="I87">
        <f>Bawana_NG!R87</f>
        <v>2.6000000000000005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0.21753600000000001</v>
      </c>
      <c r="AD87">
        <f t="shared" si="4"/>
        <v>24.502464</v>
      </c>
      <c r="AE87">
        <f>'IDT-1'!D87</f>
        <v>0</v>
      </c>
      <c r="AF87" s="24"/>
      <c r="AG87">
        <f t="shared" si="5"/>
        <v>24.502464</v>
      </c>
      <c r="AI87" s="34">
        <f>PXIL!L87</f>
        <v>0</v>
      </c>
      <c r="AJ87" s="34">
        <f>PXIL!R87</f>
        <v>0</v>
      </c>
      <c r="AK87" s="34">
        <f>RTM_IEX!L87</f>
        <v>8.01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9.27</v>
      </c>
      <c r="H88">
        <f>PPCL_Spot!R88</f>
        <v>0</v>
      </c>
      <c r="I88">
        <f>Bawana_NG!R88</f>
        <v>2.6000000000000005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0.21428000000000003</v>
      </c>
      <c r="AD88">
        <f t="shared" si="4"/>
        <v>24.135720000000003</v>
      </c>
      <c r="AE88">
        <f>'IDT-1'!D88</f>
        <v>0</v>
      </c>
      <c r="AF88" s="24"/>
      <c r="AG88">
        <f t="shared" si="5"/>
        <v>24.135720000000003</v>
      </c>
      <c r="AI88" s="34">
        <f>PXIL!L88</f>
        <v>0</v>
      </c>
      <c r="AJ88" s="34">
        <f>PXIL!R88</f>
        <v>0</v>
      </c>
      <c r="AK88" s="34">
        <f>RTM_IEX!L88</f>
        <v>7.64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9.27</v>
      </c>
      <c r="H89">
        <f>PPCL_Spot!R89</f>
        <v>0</v>
      </c>
      <c r="I89">
        <f>Bawana_NG!R89</f>
        <v>2.6000000000000005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0.19351200000000002</v>
      </c>
      <c r="AD89">
        <f t="shared" si="4"/>
        <v>21.796488000000004</v>
      </c>
      <c r="AE89">
        <f>'IDT-1'!D89</f>
        <v>0</v>
      </c>
      <c r="AF89" s="24"/>
      <c r="AG89">
        <f t="shared" si="5"/>
        <v>21.796488000000004</v>
      </c>
      <c r="AI89" s="34">
        <f>PXIL!L89</f>
        <v>0</v>
      </c>
      <c r="AJ89" s="34">
        <f>PXIL!R89</f>
        <v>0</v>
      </c>
      <c r="AK89" s="34">
        <f>RTM_IEX!L89</f>
        <v>5.28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9.27</v>
      </c>
      <c r="H90">
        <f>PPCL_Spot!R90</f>
        <v>0</v>
      </c>
      <c r="I90">
        <f>Bawana_NG!R90</f>
        <v>2.6000000000000005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0.19465600000000002</v>
      </c>
      <c r="AD90">
        <f t="shared" si="4"/>
        <v>21.925344000000003</v>
      </c>
      <c r="AE90">
        <f>'IDT-1'!D90</f>
        <v>0</v>
      </c>
      <c r="AF90" s="24"/>
      <c r="AG90">
        <f t="shared" si="5"/>
        <v>21.925344000000003</v>
      </c>
      <c r="AI90" s="34">
        <f>PXIL!L90</f>
        <v>0</v>
      </c>
      <c r="AJ90" s="34">
        <f>PXIL!R90</f>
        <v>0</v>
      </c>
      <c r="AK90" s="34">
        <f>RTM_IEX!L90</f>
        <v>5.41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9.27</v>
      </c>
      <c r="H91">
        <f>PPCL_Spot!R91</f>
        <v>0</v>
      </c>
      <c r="I91">
        <f>Bawana_NG!R91</f>
        <v>2.6000000000000005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0.18796800000000002</v>
      </c>
      <c r="AD91">
        <f t="shared" si="4"/>
        <v>21.172031999999998</v>
      </c>
      <c r="AE91">
        <f>'IDT-1'!D91</f>
        <v>0</v>
      </c>
      <c r="AF91" s="24"/>
      <c r="AG91">
        <f t="shared" si="5"/>
        <v>21.172031999999998</v>
      </c>
      <c r="AI91" s="34">
        <f>PXIL!L91</f>
        <v>0</v>
      </c>
      <c r="AJ91" s="34">
        <f>PXIL!R91</f>
        <v>0</v>
      </c>
      <c r="AK91" s="34">
        <f>RTM_IEX!L91</f>
        <v>4.6500000000000004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9.27</v>
      </c>
      <c r="H92">
        <f>PPCL_Spot!R92</f>
        <v>0</v>
      </c>
      <c r="I92">
        <f>Bawana_NG!R92</f>
        <v>2.6000000000000005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0.184976</v>
      </c>
      <c r="AD92">
        <f t="shared" si="4"/>
        <v>20.835024000000001</v>
      </c>
      <c r="AE92">
        <f>'IDT-1'!D92</f>
        <v>0</v>
      </c>
      <c r="AF92" s="24"/>
      <c r="AG92">
        <f t="shared" si="5"/>
        <v>20.835024000000001</v>
      </c>
      <c r="AI92" s="34">
        <f>PXIL!L92</f>
        <v>0</v>
      </c>
      <c r="AJ92" s="34">
        <f>PXIL!R92</f>
        <v>0</v>
      </c>
      <c r="AK92" s="34">
        <f>RTM_IEX!L92</f>
        <v>4.3099999999999996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9.27</v>
      </c>
      <c r="H93">
        <f>PPCL_Spot!R93</f>
        <v>0</v>
      </c>
      <c r="I93">
        <f>Bawana_NG!R93</f>
        <v>2.6000000000000005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0.189112</v>
      </c>
      <c r="AD93">
        <f t="shared" si="4"/>
        <v>21.300888</v>
      </c>
      <c r="AE93">
        <f>'IDT-1'!D93</f>
        <v>0</v>
      </c>
      <c r="AF93" s="24"/>
      <c r="AG93">
        <f t="shared" si="5"/>
        <v>21.300888</v>
      </c>
      <c r="AI93" s="34">
        <f>PXIL!L93</f>
        <v>0</v>
      </c>
      <c r="AJ93" s="34">
        <f>PXIL!R93</f>
        <v>0</v>
      </c>
      <c r="AK93" s="34">
        <f>RTM_IEX!L93</f>
        <v>4.78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9.27</v>
      </c>
      <c r="H94">
        <f>PPCL_Spot!R94</f>
        <v>0</v>
      </c>
      <c r="I94">
        <f>Bawana_NG!R94</f>
        <v>2.6000000000000005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0.18541600000000003</v>
      </c>
      <c r="AD94">
        <f t="shared" si="4"/>
        <v>20.884584</v>
      </c>
      <c r="AE94">
        <f>'IDT-1'!D94</f>
        <v>0</v>
      </c>
      <c r="AF94" s="24"/>
      <c r="AG94">
        <f t="shared" si="5"/>
        <v>20.884584</v>
      </c>
      <c r="AI94" s="34">
        <f>PXIL!L94</f>
        <v>0</v>
      </c>
      <c r="AJ94" s="34">
        <f>PXIL!R94</f>
        <v>0</v>
      </c>
      <c r="AK94" s="34">
        <f>RTM_IEX!L94</f>
        <v>4.3600000000000003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9.27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0.163856</v>
      </c>
      <c r="AD95">
        <f t="shared" si="4"/>
        <v>18.456143999999998</v>
      </c>
      <c r="AE95">
        <f>'IDT-1'!D95</f>
        <v>0</v>
      </c>
      <c r="AF95" s="24"/>
      <c r="AG95">
        <f t="shared" si="5"/>
        <v>18.456143999999998</v>
      </c>
      <c r="AI95" s="34">
        <f>PXIL!L95</f>
        <v>0</v>
      </c>
      <c r="AJ95" s="34">
        <f>PXIL!R95</f>
        <v>0</v>
      </c>
      <c r="AK95" s="34">
        <f>RTM_IEX!L95</f>
        <v>4.51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9.27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0.16544</v>
      </c>
      <c r="AD96">
        <f t="shared" si="4"/>
        <v>18.63456</v>
      </c>
      <c r="AE96">
        <f>'IDT-1'!D96</f>
        <v>0</v>
      </c>
      <c r="AF96" s="24"/>
      <c r="AG96">
        <f t="shared" si="5"/>
        <v>18.63456</v>
      </c>
      <c r="AI96" s="34">
        <f>PXIL!L96</f>
        <v>0</v>
      </c>
      <c r="AJ96" s="34">
        <f>PXIL!R96</f>
        <v>0</v>
      </c>
      <c r="AK96" s="34">
        <f>RTM_IEX!L96</f>
        <v>4.6900000000000004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9.27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0.179344</v>
      </c>
      <c r="AD97">
        <f t="shared" si="4"/>
        <v>20.200655999999999</v>
      </c>
      <c r="AE97">
        <f>'IDT-1'!D97</f>
        <v>0</v>
      </c>
      <c r="AF97" s="24"/>
      <c r="AG97">
        <f t="shared" si="5"/>
        <v>20.200655999999999</v>
      </c>
      <c r="AI97" s="34">
        <f>PXIL!L97</f>
        <v>0</v>
      </c>
      <c r="AJ97" s="34">
        <f>PXIL!R97</f>
        <v>0</v>
      </c>
      <c r="AK97" s="34">
        <f>RTM_IEX!L97</f>
        <v>6.27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9.27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0.18128</v>
      </c>
      <c r="AD98">
        <f t="shared" si="4"/>
        <v>20.41872</v>
      </c>
      <c r="AE98">
        <f>'IDT-1'!D98</f>
        <v>0</v>
      </c>
      <c r="AF98" s="24"/>
      <c r="AG98">
        <f t="shared" si="5"/>
        <v>20.41872</v>
      </c>
      <c r="AI98" s="34">
        <f>PXIL!L98</f>
        <v>0</v>
      </c>
      <c r="AJ98" s="34">
        <f>PXIL!R98</f>
        <v>0</v>
      </c>
      <c r="AK98" s="34">
        <f>RTM_IEX!L98</f>
        <v>6.49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0.21365042288435221</v>
      </c>
      <c r="H99">
        <f t="shared" si="6"/>
        <v>0</v>
      </c>
      <c r="I99">
        <f t="shared" si="6"/>
        <v>1.3653911066390067E-2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0.17598750000000027</v>
      </c>
      <c r="AB99" s="75">
        <f t="shared" si="6"/>
        <v>0</v>
      </c>
      <c r="AC99">
        <f t="shared" si="6"/>
        <v>5.1320296709699217E-3</v>
      </c>
      <c r="AD99">
        <f t="shared" si="6"/>
        <v>0.57480480427977276</v>
      </c>
      <c r="AE99">
        <f t="shared" ref="AE99:AR99" si="7">SUM(AE3:AE98)/4000</f>
        <v>0</v>
      </c>
      <c r="AG99">
        <f t="shared" si="7"/>
        <v>0.57480480427977276</v>
      </c>
      <c r="AI99">
        <f t="shared" si="7"/>
        <v>0</v>
      </c>
      <c r="AJ99">
        <f t="shared" si="7"/>
        <v>0</v>
      </c>
      <c r="AK99">
        <f t="shared" si="7"/>
        <v>0.176645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45083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14.508048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0.14000000000000001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0.12890282240000001</v>
      </c>
      <c r="AD3">
        <f>SUM(B3:AB3,AI3:AR3)-AC3</f>
        <v>14.5191451776</v>
      </c>
      <c r="AE3">
        <v>0</v>
      </c>
      <c r="AF3" s="24"/>
      <c r="AG3">
        <f>SUM(AD3:AF3)</f>
        <v>14.5191451776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14.508048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0.13215882240000001</v>
      </c>
      <c r="AD4">
        <f t="shared" ref="AD4:AD67" si="1">SUM(B4:AB4,AI4:AR4)-AC4</f>
        <v>14.885889177600001</v>
      </c>
      <c r="AE4">
        <v>0</v>
      </c>
      <c r="AF4" s="24"/>
      <c r="AG4">
        <f t="shared" ref="AG4:AG67" si="2">SUM(AD4:AF4)</f>
        <v>14.885889177600001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13.733271999999999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0.12085279360000001</v>
      </c>
      <c r="AD5">
        <f t="shared" si="1"/>
        <v>13.6124192064</v>
      </c>
      <c r="AE5">
        <v>0</v>
      </c>
      <c r="AF5" s="24"/>
      <c r="AG5">
        <f t="shared" si="2"/>
        <v>13.6124192064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13.001486999999999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0.11441308560000001</v>
      </c>
      <c r="AD6">
        <f t="shared" si="1"/>
        <v>12.887073914399998</v>
      </c>
      <c r="AE6">
        <v>0</v>
      </c>
      <c r="AF6" s="24"/>
      <c r="AG6">
        <f t="shared" si="2"/>
        <v>12.887073914399998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14.508048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0.12855082240000001</v>
      </c>
      <c r="AD7">
        <f t="shared" si="1"/>
        <v>14.479497177600001</v>
      </c>
      <c r="AE7">
        <v>0</v>
      </c>
      <c r="AF7" s="24"/>
      <c r="AG7">
        <f t="shared" si="2"/>
        <v>14.479497177600001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0.1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14.508048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0.15063882240000001</v>
      </c>
      <c r="AD8">
        <f t="shared" si="1"/>
        <v>16.9674091776</v>
      </c>
      <c r="AE8">
        <v>0</v>
      </c>
      <c r="AF8" s="24"/>
      <c r="AG8">
        <f t="shared" si="2"/>
        <v>16.9674091776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2.61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12.132231000000001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0.10676363280000001</v>
      </c>
      <c r="AD9">
        <f t="shared" si="1"/>
        <v>12.025467367200001</v>
      </c>
      <c r="AE9">
        <v>0</v>
      </c>
      <c r="AF9" s="24"/>
      <c r="AG9">
        <f t="shared" si="2"/>
        <v>12.025467367200001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11.085274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9.7550411200000006E-2</v>
      </c>
      <c r="AD10">
        <f t="shared" si="1"/>
        <v>10.9877235888</v>
      </c>
      <c r="AE10">
        <v>0</v>
      </c>
      <c r="AF10" s="24"/>
      <c r="AG10">
        <f t="shared" si="2"/>
        <v>10.9877235888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11.392155000000001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0.10025096400000001</v>
      </c>
      <c r="AD11">
        <f t="shared" si="1"/>
        <v>11.291904036</v>
      </c>
      <c r="AE11">
        <v>0</v>
      </c>
      <c r="AF11" s="24"/>
      <c r="AG11">
        <f t="shared" si="2"/>
        <v>11.291904036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11.617248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0.10223178240000001</v>
      </c>
      <c r="AD12">
        <f t="shared" si="1"/>
        <v>11.515016217599999</v>
      </c>
      <c r="AE12">
        <v>0</v>
      </c>
      <c r="AF12" s="24"/>
      <c r="AG12">
        <f t="shared" si="2"/>
        <v>11.515016217599999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11.947877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0.10514131760000001</v>
      </c>
      <c r="AD13">
        <f t="shared" si="1"/>
        <v>11.842735682400001</v>
      </c>
      <c r="AE13">
        <v>0</v>
      </c>
      <c r="AF13" s="24"/>
      <c r="AG13">
        <f t="shared" si="2"/>
        <v>11.842735682400001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14.508048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0.14553482240000001</v>
      </c>
      <c r="AD14">
        <f t="shared" si="1"/>
        <v>16.392513177600001</v>
      </c>
      <c r="AE14">
        <v>0</v>
      </c>
      <c r="AF14" s="24"/>
      <c r="AG14">
        <f t="shared" si="2"/>
        <v>16.392513177600001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2.0299999999999998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14.508048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0.12934282240000003</v>
      </c>
      <c r="AD15">
        <f t="shared" si="1"/>
        <v>14.5687051776</v>
      </c>
      <c r="AE15">
        <v>0</v>
      </c>
      <c r="AF15" s="24"/>
      <c r="AG15">
        <f t="shared" si="2"/>
        <v>14.5687051776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0.19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14.508048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0.14808682240000001</v>
      </c>
      <c r="AD16">
        <f t="shared" si="1"/>
        <v>16.679961177599999</v>
      </c>
      <c r="AE16">
        <v>0</v>
      </c>
      <c r="AF16" s="24"/>
      <c r="AG16">
        <f t="shared" si="2"/>
        <v>16.679961177599999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2.3199999999999998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14.508048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0.13444682240000003</v>
      </c>
      <c r="AD17">
        <f t="shared" si="1"/>
        <v>15.143601177600001</v>
      </c>
      <c r="AE17">
        <v>0</v>
      </c>
      <c r="AF17" s="24"/>
      <c r="AG17">
        <f t="shared" si="2"/>
        <v>15.143601177600001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0.77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14.508048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0.15574282240000004</v>
      </c>
      <c r="AD18">
        <f t="shared" si="1"/>
        <v>17.542305177599999</v>
      </c>
      <c r="AE18">
        <v>0</v>
      </c>
      <c r="AF18" s="24"/>
      <c r="AG18">
        <f t="shared" si="2"/>
        <v>17.542305177599999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3.19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14.508048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0.13787882240000002</v>
      </c>
      <c r="AD19">
        <f t="shared" si="1"/>
        <v>15.530169177600001</v>
      </c>
      <c r="AE19">
        <v>0</v>
      </c>
      <c r="AF19" s="24"/>
      <c r="AG19">
        <f t="shared" si="2"/>
        <v>15.530169177600001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1.1599999999999999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14.508048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0.16172682240000003</v>
      </c>
      <c r="AD20">
        <f t="shared" si="1"/>
        <v>18.216321177600001</v>
      </c>
      <c r="AE20">
        <v>0</v>
      </c>
      <c r="AF20" s="24"/>
      <c r="AG20">
        <f t="shared" si="2"/>
        <v>18.216321177600001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3.87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14.508048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0.18126282240000002</v>
      </c>
      <c r="AD21">
        <f t="shared" si="1"/>
        <v>20.416785177599998</v>
      </c>
      <c r="AE21">
        <v>0</v>
      </c>
      <c r="AF21" s="24"/>
      <c r="AG21">
        <f t="shared" si="2"/>
        <v>20.416785177599998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6.09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14.508048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0.20088682240000003</v>
      </c>
      <c r="AD22">
        <f t="shared" si="1"/>
        <v>22.627161177600001</v>
      </c>
      <c r="AE22">
        <v>0</v>
      </c>
      <c r="AF22" s="24"/>
      <c r="AG22">
        <f t="shared" si="2"/>
        <v>22.627161177600001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8.32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14.508048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0.21276682240000003</v>
      </c>
      <c r="AD23">
        <f t="shared" si="1"/>
        <v>23.965281177600001</v>
      </c>
      <c r="AE23">
        <v>0</v>
      </c>
      <c r="AF23" s="24"/>
      <c r="AG23">
        <f t="shared" si="2"/>
        <v>23.965281177600001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9.67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14.508048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0.21276682240000003</v>
      </c>
      <c r="AD24">
        <f t="shared" si="1"/>
        <v>23.965281177600001</v>
      </c>
      <c r="AE24">
        <v>0</v>
      </c>
      <c r="AF24" s="24"/>
      <c r="AG24">
        <f t="shared" si="2"/>
        <v>23.965281177600001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9.67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14.508048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0.16850282240000003</v>
      </c>
      <c r="AD25">
        <f t="shared" si="1"/>
        <v>18.979545177599999</v>
      </c>
      <c r="AE25">
        <v>0</v>
      </c>
      <c r="AF25" s="24"/>
      <c r="AG25">
        <f t="shared" si="2"/>
        <v>18.979545177599999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4.6399999999999997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14.508048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0.16427882240000002</v>
      </c>
      <c r="AD26">
        <f t="shared" si="1"/>
        <v>18.503769177599999</v>
      </c>
      <c r="AE26">
        <v>0</v>
      </c>
      <c r="AF26" s="24"/>
      <c r="AG26">
        <f t="shared" si="2"/>
        <v>18.503769177599999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4.16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14.508048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0.19235082240000001</v>
      </c>
      <c r="AD27">
        <f t="shared" si="1"/>
        <v>21.665697177599998</v>
      </c>
      <c r="AE27">
        <v>0</v>
      </c>
      <c r="AF27" s="24"/>
      <c r="AG27">
        <f t="shared" si="2"/>
        <v>21.665697177599998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7.35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14.508048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0.21109482240000005</v>
      </c>
      <c r="AD28">
        <f t="shared" si="1"/>
        <v>23.776953177599999</v>
      </c>
      <c r="AE28">
        <v>0</v>
      </c>
      <c r="AF28" s="24"/>
      <c r="AG28">
        <f t="shared" si="2"/>
        <v>23.776953177599999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9.48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14.508048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0.19323082240000003</v>
      </c>
      <c r="AD29">
        <f t="shared" si="1"/>
        <v>21.764817177600001</v>
      </c>
      <c r="AE29">
        <v>0</v>
      </c>
      <c r="AF29" s="24"/>
      <c r="AG29">
        <f t="shared" si="2"/>
        <v>21.764817177600001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7.45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14.508048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0.19402282240000002</v>
      </c>
      <c r="AD30">
        <f t="shared" si="1"/>
        <v>21.854025177600001</v>
      </c>
      <c r="AE30">
        <v>0</v>
      </c>
      <c r="AF30" s="24"/>
      <c r="AG30">
        <f t="shared" si="2"/>
        <v>21.854025177600001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7.54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14.508048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0.20088682240000003</v>
      </c>
      <c r="AD31">
        <f t="shared" si="1"/>
        <v>22.627161177600001</v>
      </c>
      <c r="AE31">
        <v>0</v>
      </c>
      <c r="AF31" s="24"/>
      <c r="AG31">
        <f t="shared" si="2"/>
        <v>22.627161177600001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8.32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14.508048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0.20000682240000003</v>
      </c>
      <c r="AD32">
        <f t="shared" si="1"/>
        <v>22.528041177600002</v>
      </c>
      <c r="AE32">
        <v>0</v>
      </c>
      <c r="AF32" s="24"/>
      <c r="AG32">
        <f t="shared" si="2"/>
        <v>22.528041177600002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8.2200000000000006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14.508048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0.14896682240000003</v>
      </c>
      <c r="AD33">
        <f t="shared" si="1"/>
        <v>16.779081177600002</v>
      </c>
      <c r="AE33">
        <v>0</v>
      </c>
      <c r="AF33" s="24"/>
      <c r="AG33">
        <f t="shared" si="2"/>
        <v>16.779081177600002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2.42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14.508048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0.18636682240000002</v>
      </c>
      <c r="AD34">
        <f t="shared" si="1"/>
        <v>20.9916811776</v>
      </c>
      <c r="AE34">
        <v>0</v>
      </c>
      <c r="AF34" s="24"/>
      <c r="AG34">
        <f t="shared" si="2"/>
        <v>20.9916811776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6.67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14.508048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0.18557482240000003</v>
      </c>
      <c r="AD35">
        <f t="shared" si="1"/>
        <v>20.902473177600001</v>
      </c>
      <c r="AE35">
        <v>0</v>
      </c>
      <c r="AF35" s="24"/>
      <c r="AG35">
        <f t="shared" si="2"/>
        <v>20.902473177600001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6.58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14.508048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0.16683082240000002</v>
      </c>
      <c r="AD36">
        <f t="shared" si="1"/>
        <v>18.7912171776</v>
      </c>
      <c r="AE36">
        <v>0</v>
      </c>
      <c r="AF36" s="24"/>
      <c r="AG36">
        <f t="shared" si="2"/>
        <v>18.7912171776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4.45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14.508048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0.19745482240000001</v>
      </c>
      <c r="AD37">
        <f t="shared" si="1"/>
        <v>22.240593177600001</v>
      </c>
      <c r="AE37">
        <v>0</v>
      </c>
      <c r="AF37" s="24"/>
      <c r="AG37">
        <f t="shared" si="2"/>
        <v>22.240593177600001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7.93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14.508048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0.21276682240000003</v>
      </c>
      <c r="AD38">
        <f t="shared" si="1"/>
        <v>23.965281177600001</v>
      </c>
      <c r="AE38">
        <v>0</v>
      </c>
      <c r="AF38" s="24"/>
      <c r="AG38">
        <f t="shared" si="2"/>
        <v>23.965281177600001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9.67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14.508048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0.17536682240000001</v>
      </c>
      <c r="AD39">
        <f t="shared" si="1"/>
        <v>19.7526811776</v>
      </c>
      <c r="AE39">
        <v>0</v>
      </c>
      <c r="AF39" s="24"/>
      <c r="AG39">
        <f t="shared" si="2"/>
        <v>19.7526811776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5.42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14.508048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0.16172682240000003</v>
      </c>
      <c r="AD40">
        <f t="shared" si="1"/>
        <v>18.216321177600001</v>
      </c>
      <c r="AE40">
        <v>0</v>
      </c>
      <c r="AF40" s="24"/>
      <c r="AG40">
        <f t="shared" si="2"/>
        <v>18.216321177600001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3.87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14.508048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0.17615882240000003</v>
      </c>
      <c r="AD41">
        <f t="shared" si="1"/>
        <v>19.841889177599999</v>
      </c>
      <c r="AE41">
        <v>0</v>
      </c>
      <c r="AF41" s="24"/>
      <c r="AG41">
        <f t="shared" si="2"/>
        <v>19.841889177599999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5.51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14.508048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0.17026282240000001</v>
      </c>
      <c r="AD42">
        <f t="shared" si="1"/>
        <v>19.177785177599997</v>
      </c>
      <c r="AE42">
        <v>0</v>
      </c>
      <c r="AF42" s="24"/>
      <c r="AG42">
        <f t="shared" si="2"/>
        <v>19.177785177599997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4.84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14.508048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0.17448682240000002</v>
      </c>
      <c r="AD43">
        <f t="shared" si="1"/>
        <v>19.653561177600004</v>
      </c>
      <c r="AE43">
        <v>0</v>
      </c>
      <c r="AF43" s="24"/>
      <c r="AG43">
        <f t="shared" si="2"/>
        <v>19.653561177600004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5.32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14.508048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0.16427882240000002</v>
      </c>
      <c r="AD44">
        <f t="shared" si="1"/>
        <v>18.503769177599999</v>
      </c>
      <c r="AE44">
        <v>0</v>
      </c>
      <c r="AF44" s="24"/>
      <c r="AG44">
        <f t="shared" si="2"/>
        <v>18.503769177599999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4.16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14.508048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0.15407082240000003</v>
      </c>
      <c r="AD45">
        <f t="shared" si="1"/>
        <v>17.353977177600001</v>
      </c>
      <c r="AE45">
        <v>0</v>
      </c>
      <c r="AF45" s="24"/>
      <c r="AG45">
        <f t="shared" si="2"/>
        <v>17.353977177600001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3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14.508048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0.17281482240000001</v>
      </c>
      <c r="AD46">
        <f t="shared" si="1"/>
        <v>19.465233177600002</v>
      </c>
      <c r="AE46">
        <v>0</v>
      </c>
      <c r="AF46" s="24"/>
      <c r="AG46">
        <f t="shared" si="2"/>
        <v>19.465233177600002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5.13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14.508048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3.68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0.16005482240000002</v>
      </c>
      <c r="AD47">
        <f t="shared" si="1"/>
        <v>18.027993177600003</v>
      </c>
      <c r="AE47">
        <v>0</v>
      </c>
      <c r="AF47" s="24"/>
      <c r="AG47">
        <f t="shared" si="2"/>
        <v>18.027993177600003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14.508048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4.6399999999999997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0.1685028224</v>
      </c>
      <c r="AD48">
        <f t="shared" si="1"/>
        <v>18.979545177599999</v>
      </c>
      <c r="AE48">
        <v>0</v>
      </c>
      <c r="AF48" s="24"/>
      <c r="AG48">
        <f t="shared" si="2"/>
        <v>18.979545177599999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14.508048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6.67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0.18636682240000002</v>
      </c>
      <c r="AD49">
        <f t="shared" si="1"/>
        <v>20.9916811776</v>
      </c>
      <c r="AE49">
        <v>0</v>
      </c>
      <c r="AF49" s="24"/>
      <c r="AG49">
        <f t="shared" si="2"/>
        <v>20.9916811776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14.508048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4.45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0.16683082240000002</v>
      </c>
      <c r="AD50">
        <f t="shared" si="1"/>
        <v>18.7912171776</v>
      </c>
      <c r="AE50">
        <v>0</v>
      </c>
      <c r="AF50" s="24"/>
      <c r="AG50">
        <f t="shared" si="2"/>
        <v>18.7912171776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14.508048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5.71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0.17791882240000001</v>
      </c>
      <c r="AD51">
        <f t="shared" si="1"/>
        <v>20.040129177600001</v>
      </c>
      <c r="AE51">
        <v>0</v>
      </c>
      <c r="AF51" s="24"/>
      <c r="AG51">
        <f t="shared" si="2"/>
        <v>20.040129177600001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14.508048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6.29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0.18302282240000003</v>
      </c>
      <c r="AD52">
        <f t="shared" si="1"/>
        <v>20.6150251776</v>
      </c>
      <c r="AE52">
        <v>0</v>
      </c>
      <c r="AF52" s="24"/>
      <c r="AG52">
        <f t="shared" si="2"/>
        <v>20.6150251776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14.508048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1.93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0.14465482240000002</v>
      </c>
      <c r="AD53">
        <f t="shared" si="1"/>
        <v>16.293393177600002</v>
      </c>
      <c r="AE53">
        <v>0</v>
      </c>
      <c r="AF53" s="24"/>
      <c r="AG53">
        <f t="shared" si="2"/>
        <v>16.293393177600002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14.508048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4.6399999999999997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0.1685028224</v>
      </c>
      <c r="AD54">
        <f t="shared" si="1"/>
        <v>18.979545177599999</v>
      </c>
      <c r="AE54">
        <v>0</v>
      </c>
      <c r="AF54" s="24"/>
      <c r="AG54">
        <f t="shared" si="2"/>
        <v>18.979545177599999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14.508048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0.18047082240000004</v>
      </c>
      <c r="AD55">
        <f t="shared" si="1"/>
        <v>20.327577177600002</v>
      </c>
      <c r="AE55">
        <v>0</v>
      </c>
      <c r="AF55" s="24"/>
      <c r="AG55">
        <f t="shared" si="2"/>
        <v>20.327577177600002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14.508048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8.1199999999999992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0.19912682240000001</v>
      </c>
      <c r="AD56">
        <f t="shared" si="1"/>
        <v>22.428921177599999</v>
      </c>
      <c r="AE56">
        <v>0</v>
      </c>
      <c r="AF56" s="24"/>
      <c r="AG56">
        <f t="shared" si="2"/>
        <v>22.428921177599999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14.508048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4.55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0.16771082240000001</v>
      </c>
      <c r="AD57">
        <f t="shared" si="1"/>
        <v>18.890337177599999</v>
      </c>
      <c r="AE57">
        <v>0</v>
      </c>
      <c r="AF57" s="24"/>
      <c r="AG57">
        <f t="shared" si="2"/>
        <v>18.890337177599999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14.508048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1.45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0.14043082240000002</v>
      </c>
      <c r="AD58">
        <f t="shared" si="1"/>
        <v>15.817617177599999</v>
      </c>
      <c r="AE58">
        <v>0</v>
      </c>
      <c r="AF58" s="24"/>
      <c r="AG58">
        <f t="shared" si="2"/>
        <v>15.817617177599999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14.508048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6.77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0.18724682239999998</v>
      </c>
      <c r="AD59">
        <f t="shared" si="1"/>
        <v>21.0908011776</v>
      </c>
      <c r="AE59">
        <v>0</v>
      </c>
      <c r="AF59" s="24"/>
      <c r="AG59">
        <f t="shared" si="2"/>
        <v>21.0908011776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14.508048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6.96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0.18891882240000002</v>
      </c>
      <c r="AD60">
        <f t="shared" si="1"/>
        <v>21.279129177599998</v>
      </c>
      <c r="AE60">
        <v>0</v>
      </c>
      <c r="AF60" s="24"/>
      <c r="AG60">
        <f t="shared" si="2"/>
        <v>21.279129177599998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14.508048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0.1906788224</v>
      </c>
      <c r="AD61">
        <f t="shared" si="1"/>
        <v>21.4773691776</v>
      </c>
      <c r="AE61">
        <v>0</v>
      </c>
      <c r="AF61" s="24"/>
      <c r="AG61">
        <f t="shared" si="2"/>
        <v>21.4773691776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14.508048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5.32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0.17448682240000005</v>
      </c>
      <c r="AD62">
        <f t="shared" si="1"/>
        <v>19.653561177600004</v>
      </c>
      <c r="AE62">
        <v>0</v>
      </c>
      <c r="AF62" s="24"/>
      <c r="AG62">
        <f t="shared" si="2"/>
        <v>19.653561177600004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14.508048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4.26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0.16515882240000002</v>
      </c>
      <c r="AD63">
        <f t="shared" si="1"/>
        <v>18.602889177600002</v>
      </c>
      <c r="AE63">
        <v>0</v>
      </c>
      <c r="AF63" s="24"/>
      <c r="AG63">
        <f t="shared" si="2"/>
        <v>18.602889177600002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14.508048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0.18047082240000004</v>
      </c>
      <c r="AD64">
        <f t="shared" si="1"/>
        <v>20.327577177600002</v>
      </c>
      <c r="AE64">
        <v>0</v>
      </c>
      <c r="AF64" s="24"/>
      <c r="AG64">
        <f t="shared" si="2"/>
        <v>20.327577177600002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14.508048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7.74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0.19578282240000003</v>
      </c>
      <c r="AD65">
        <f t="shared" si="1"/>
        <v>22.052265177599999</v>
      </c>
      <c r="AE65">
        <v>0</v>
      </c>
      <c r="AF65" s="24"/>
      <c r="AG65">
        <f t="shared" si="2"/>
        <v>22.052265177599999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14.508048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7.16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0.1906788224</v>
      </c>
      <c r="AD66">
        <f t="shared" si="1"/>
        <v>21.4773691776</v>
      </c>
      <c r="AE66">
        <v>0</v>
      </c>
      <c r="AF66" s="24"/>
      <c r="AG66">
        <f t="shared" si="2"/>
        <v>21.4773691776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14.508048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7.64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0.19490282240000001</v>
      </c>
      <c r="AD67">
        <f t="shared" si="1"/>
        <v>21.9531451776</v>
      </c>
      <c r="AE67">
        <v>0</v>
      </c>
      <c r="AF67" s="24"/>
      <c r="AG67">
        <f t="shared" si="2"/>
        <v>21.9531451776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14.508048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8.61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0.20343882240000002</v>
      </c>
      <c r="AD68">
        <f t="shared" ref="AD68:AD98" si="4">SUM(B68:AB68,AI68:AR68)-AC68</f>
        <v>22.914609177600003</v>
      </c>
      <c r="AE68">
        <v>0</v>
      </c>
      <c r="AF68" s="24"/>
      <c r="AG68">
        <f t="shared" ref="AG68:AG98" si="5">SUM(AD68:AF68)</f>
        <v>22.914609177600003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14.508048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3.29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0.15662282240000003</v>
      </c>
      <c r="AD69">
        <f t="shared" si="4"/>
        <v>17.641425177600002</v>
      </c>
      <c r="AE69">
        <v>0</v>
      </c>
      <c r="AF69" s="24"/>
      <c r="AG69">
        <f t="shared" si="5"/>
        <v>17.641425177600002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14.508048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6.67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0.18636682240000002</v>
      </c>
      <c r="AD70">
        <f t="shared" si="4"/>
        <v>20.9916811776</v>
      </c>
      <c r="AE70">
        <v>0</v>
      </c>
      <c r="AF70" s="24"/>
      <c r="AG70">
        <f t="shared" si="5"/>
        <v>20.9916811776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14.508048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6.87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0.1881268224</v>
      </c>
      <c r="AD71">
        <f t="shared" si="4"/>
        <v>21.189921177599999</v>
      </c>
      <c r="AE71">
        <v>0</v>
      </c>
      <c r="AF71" s="24"/>
      <c r="AG71">
        <f t="shared" si="5"/>
        <v>21.189921177599999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14.508048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8.2200000000000006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0.20000682240000003</v>
      </c>
      <c r="AD72">
        <f t="shared" si="4"/>
        <v>22.528041177600002</v>
      </c>
      <c r="AE72">
        <v>0</v>
      </c>
      <c r="AF72" s="24"/>
      <c r="AG72">
        <f t="shared" si="5"/>
        <v>22.528041177600002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14.508048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7.64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0.19490282240000001</v>
      </c>
      <c r="AD73">
        <f t="shared" si="4"/>
        <v>21.9531451776</v>
      </c>
      <c r="AE73">
        <v>0</v>
      </c>
      <c r="AF73" s="24"/>
      <c r="AG73">
        <f t="shared" si="5"/>
        <v>21.9531451776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14.508048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7.35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0.19235082240000001</v>
      </c>
      <c r="AD74">
        <f t="shared" si="4"/>
        <v>21.665697177599998</v>
      </c>
      <c r="AE74">
        <v>0</v>
      </c>
      <c r="AF74" s="24"/>
      <c r="AG74">
        <f t="shared" si="5"/>
        <v>21.665697177599998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14.508048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6.58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0.18557482240000001</v>
      </c>
      <c r="AD75">
        <f t="shared" si="4"/>
        <v>20.902473177600001</v>
      </c>
      <c r="AE75">
        <v>0</v>
      </c>
      <c r="AF75" s="24"/>
      <c r="AG75">
        <f t="shared" si="5"/>
        <v>20.902473177600001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14.508048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6.96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0.18891882240000002</v>
      </c>
      <c r="AD76">
        <f t="shared" si="4"/>
        <v>21.279129177599998</v>
      </c>
      <c r="AE76">
        <v>0</v>
      </c>
      <c r="AF76" s="24"/>
      <c r="AG76">
        <f t="shared" si="5"/>
        <v>21.279129177599998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14.508048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5.03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0.17193482240000002</v>
      </c>
      <c r="AD77">
        <f t="shared" si="4"/>
        <v>19.366113177599999</v>
      </c>
      <c r="AE77">
        <v>0</v>
      </c>
      <c r="AF77" s="24"/>
      <c r="AG77">
        <f t="shared" si="5"/>
        <v>19.366113177599999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14.508048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7.42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0.19296682240000002</v>
      </c>
      <c r="AD78">
        <f t="shared" si="4"/>
        <v>21.735081177600001</v>
      </c>
      <c r="AE78">
        <v>0</v>
      </c>
      <c r="AF78" s="24"/>
      <c r="AG78">
        <f t="shared" si="5"/>
        <v>21.735081177600001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14.508048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3.76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0.1607588224</v>
      </c>
      <c r="AD79">
        <f t="shared" si="4"/>
        <v>18.107289177600002</v>
      </c>
      <c r="AE79">
        <v>0</v>
      </c>
      <c r="AF79" s="24"/>
      <c r="AG79">
        <f t="shared" si="5"/>
        <v>18.107289177600002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14.508048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3.28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0.1565348224</v>
      </c>
      <c r="AD80">
        <f t="shared" si="4"/>
        <v>17.631513177599999</v>
      </c>
      <c r="AE80">
        <v>0</v>
      </c>
      <c r="AF80" s="24"/>
      <c r="AG80">
        <f t="shared" si="5"/>
        <v>17.631513177599999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14.508048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2.35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0.1483508224</v>
      </c>
      <c r="AD81">
        <f t="shared" si="4"/>
        <v>16.709697177599999</v>
      </c>
      <c r="AE81">
        <v>0</v>
      </c>
      <c r="AF81" s="24"/>
      <c r="AG81">
        <f t="shared" si="5"/>
        <v>16.709697177599999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14.508048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0.15231082240000002</v>
      </c>
      <c r="AD82">
        <f t="shared" si="4"/>
        <v>17.155737177599999</v>
      </c>
      <c r="AE82">
        <v>0</v>
      </c>
      <c r="AF82" s="24"/>
      <c r="AG82">
        <f t="shared" si="5"/>
        <v>17.155737177599999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14.508048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2.3199999999999998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0.14808682240000001</v>
      </c>
      <c r="AD83">
        <f t="shared" si="4"/>
        <v>16.679961177599999</v>
      </c>
      <c r="AE83">
        <v>0</v>
      </c>
      <c r="AF83" s="24"/>
      <c r="AG83">
        <f t="shared" si="5"/>
        <v>16.679961177599999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14.508048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2.4300000000000002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0.14905482240000004</v>
      </c>
      <c r="AD84">
        <f t="shared" si="4"/>
        <v>16.788993177600002</v>
      </c>
      <c r="AE84">
        <v>0</v>
      </c>
      <c r="AF84" s="24"/>
      <c r="AG84">
        <f t="shared" si="5"/>
        <v>16.788993177600002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14.508048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1.49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0.14078282240000001</v>
      </c>
      <c r="AD85">
        <f t="shared" si="4"/>
        <v>15.8572651776</v>
      </c>
      <c r="AE85">
        <v>0</v>
      </c>
      <c r="AF85" s="24"/>
      <c r="AG85">
        <f t="shared" si="5"/>
        <v>15.8572651776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14.508048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0.13823082240000001</v>
      </c>
      <c r="AD86">
        <f t="shared" si="4"/>
        <v>15.569817177599999</v>
      </c>
      <c r="AE86">
        <v>0</v>
      </c>
      <c r="AF86" s="24"/>
      <c r="AG86">
        <f t="shared" si="5"/>
        <v>15.569817177599999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14.508048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1.0900000000000001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0.13726282240000001</v>
      </c>
      <c r="AD87">
        <f t="shared" si="4"/>
        <v>15.4607851776</v>
      </c>
      <c r="AE87">
        <v>0</v>
      </c>
      <c r="AF87" s="24"/>
      <c r="AG87">
        <f t="shared" si="5"/>
        <v>15.4607851776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14.508048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0.13629482240000002</v>
      </c>
      <c r="AD88">
        <f t="shared" si="4"/>
        <v>15.351753177600001</v>
      </c>
      <c r="AE88">
        <v>0</v>
      </c>
      <c r="AF88" s="24"/>
      <c r="AG88">
        <f t="shared" si="5"/>
        <v>15.351753177600001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14.508048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0.79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0.13462282240000001</v>
      </c>
      <c r="AD89">
        <f t="shared" si="4"/>
        <v>15.163425177600001</v>
      </c>
      <c r="AE89">
        <v>0</v>
      </c>
      <c r="AF89" s="24"/>
      <c r="AG89">
        <f t="shared" si="5"/>
        <v>15.163425177600001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14.508048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0.13154282240000001</v>
      </c>
      <c r="AD90">
        <f t="shared" si="4"/>
        <v>14.8165051776</v>
      </c>
      <c r="AE90">
        <v>0</v>
      </c>
      <c r="AF90" s="24"/>
      <c r="AG90">
        <f t="shared" si="5"/>
        <v>14.8165051776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14.508048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0.33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0.13057482240000001</v>
      </c>
      <c r="AD91">
        <f t="shared" si="4"/>
        <v>14.707473177600001</v>
      </c>
      <c r="AE91">
        <v>0</v>
      </c>
      <c r="AF91" s="24"/>
      <c r="AG91">
        <f t="shared" si="5"/>
        <v>14.707473177600001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14.508048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0.36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0.1308388224</v>
      </c>
      <c r="AD92">
        <f t="shared" si="4"/>
        <v>14.7372091776</v>
      </c>
      <c r="AE92">
        <v>0</v>
      </c>
      <c r="AF92" s="24"/>
      <c r="AG92">
        <f t="shared" si="5"/>
        <v>14.7372091776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14.508048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0.12899082240000001</v>
      </c>
      <c r="AD93">
        <f t="shared" si="4"/>
        <v>14.5290571776</v>
      </c>
      <c r="AE93">
        <v>0</v>
      </c>
      <c r="AF93" s="24"/>
      <c r="AG93">
        <f t="shared" si="5"/>
        <v>14.5290571776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14.508048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0.14000000000000001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0.12890282240000001</v>
      </c>
      <c r="AD94">
        <f t="shared" si="4"/>
        <v>14.5191451776</v>
      </c>
      <c r="AE94">
        <v>0</v>
      </c>
      <c r="AF94" s="24"/>
      <c r="AG94">
        <f t="shared" si="5"/>
        <v>14.5191451776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14.508048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0.14000000000000001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0.12890282240000001</v>
      </c>
      <c r="AD95">
        <f t="shared" si="4"/>
        <v>14.5191451776</v>
      </c>
      <c r="AE95">
        <v>0</v>
      </c>
      <c r="AF95" s="24"/>
      <c r="AG95">
        <f t="shared" si="5"/>
        <v>14.5191451776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14.508048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0.12802282240000001</v>
      </c>
      <c r="AD96">
        <f t="shared" si="4"/>
        <v>14.420025177599999</v>
      </c>
      <c r="AE96">
        <v>0</v>
      </c>
      <c r="AF96" s="24"/>
      <c r="AG96">
        <f t="shared" si="5"/>
        <v>14.420025177599999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14.508048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0.12802282240000001</v>
      </c>
      <c r="AD97">
        <f t="shared" si="4"/>
        <v>14.420025177599999</v>
      </c>
      <c r="AE97">
        <v>0</v>
      </c>
      <c r="AF97" s="24"/>
      <c r="AG97">
        <f t="shared" si="5"/>
        <v>14.420025177599999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14.508048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0.12811082240000002</v>
      </c>
      <c r="AD98">
        <f t="shared" si="4"/>
        <v>14.429937177600001</v>
      </c>
      <c r="AE98">
        <v>0</v>
      </c>
      <c r="AF98" s="24"/>
      <c r="AG98">
        <f t="shared" si="5"/>
        <v>14.429937177600001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0.34403145399999968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5.4152499999999985E-2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3.9046827952000018E-3</v>
      </c>
      <c r="AD99">
        <f t="shared" si="6"/>
        <v>0.43980927120479996</v>
      </c>
      <c r="AE99">
        <f t="shared" ref="AE99:AR99" si="8">SUM(AE3:AE98)/4000</f>
        <v>0</v>
      </c>
      <c r="AG99">
        <f t="shared" si="8"/>
        <v>0.43980927120479996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4.5529999999999994E-2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265</v>
      </c>
      <c r="C3" s="16">
        <f>'[1]06'!C5</f>
        <v>0</v>
      </c>
      <c r="D3" s="16">
        <f>'[1]06'!D5</f>
        <v>45</v>
      </c>
      <c r="E3" s="16">
        <f>'[1]06'!E5</f>
        <v>0</v>
      </c>
      <c r="F3" s="15">
        <f>SUM(B3:E3)</f>
        <v>310</v>
      </c>
      <c r="G3" s="15">
        <f>'[1]06'!H5</f>
        <v>150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'[1]06'!B6</f>
        <v>265</v>
      </c>
      <c r="C4" s="16">
        <f>'[1]06'!C6</f>
        <v>0</v>
      </c>
      <c r="D4" s="16">
        <f>'[1]06'!D6</f>
        <v>45</v>
      </c>
      <c r="E4" s="16">
        <f>'[1]06'!E6</f>
        <v>0</v>
      </c>
      <c r="F4" s="15">
        <f>SUM(B4:E4)</f>
        <v>310</v>
      </c>
      <c r="G4" s="15">
        <f>'[1]06'!H6</f>
        <v>150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'[1]06'!B7</f>
        <v>265</v>
      </c>
      <c r="C5" s="16">
        <f>'[1]06'!C7</f>
        <v>0</v>
      </c>
      <c r="D5" s="16">
        <f>'[1]06'!D7</f>
        <v>45</v>
      </c>
      <c r="E5" s="16">
        <f>'[1]06'!E7</f>
        <v>0</v>
      </c>
      <c r="F5" s="15">
        <f t="shared" ref="F5:F68" si="6">SUM(B5:E5)</f>
        <v>310</v>
      </c>
      <c r="G5" s="15">
        <f>'[1]06'!H7</f>
        <v>150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6"/>
    </row>
    <row r="6" spans="1:18">
      <c r="A6" s="8" t="s">
        <v>48</v>
      </c>
      <c r="B6" s="15">
        <f>'[1]06'!B8</f>
        <v>265</v>
      </c>
      <c r="C6" s="16">
        <f>'[1]06'!C8</f>
        <v>0</v>
      </c>
      <c r="D6" s="16">
        <f>'[1]06'!D8</f>
        <v>45</v>
      </c>
      <c r="E6" s="16">
        <f>'[1]06'!E8</f>
        <v>0</v>
      </c>
      <c r="F6" s="15">
        <f t="shared" si="6"/>
        <v>310</v>
      </c>
      <c r="G6" s="15">
        <f>'[1]06'!H8</f>
        <v>150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'[1]06'!B9</f>
        <v>265</v>
      </c>
      <c r="C7" s="16">
        <f>'[1]06'!C9</f>
        <v>0</v>
      </c>
      <c r="D7" s="16">
        <f>'[1]06'!D9</f>
        <v>45</v>
      </c>
      <c r="E7" s="16">
        <f>'[1]06'!E9</f>
        <v>0</v>
      </c>
      <c r="F7" s="15">
        <f t="shared" si="6"/>
        <v>310</v>
      </c>
      <c r="G7" s="15">
        <f>'[1]06'!H9</f>
        <v>150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'[1]06'!B10</f>
        <v>265</v>
      </c>
      <c r="C8" s="16">
        <f>'[1]06'!C10</f>
        <v>0</v>
      </c>
      <c r="D8" s="16">
        <f>'[1]06'!D10</f>
        <v>45</v>
      </c>
      <c r="E8" s="16">
        <f>'[1]06'!E10</f>
        <v>0</v>
      </c>
      <c r="F8" s="15">
        <f t="shared" si="6"/>
        <v>310</v>
      </c>
      <c r="G8" s="15">
        <f>'[1]06'!H10</f>
        <v>150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'[1]06'!B11</f>
        <v>265</v>
      </c>
      <c r="C9" s="16">
        <f>'[1]06'!C11</f>
        <v>0</v>
      </c>
      <c r="D9" s="16">
        <f>'[1]06'!D11</f>
        <v>45</v>
      </c>
      <c r="E9" s="16">
        <f>'[1]06'!E11</f>
        <v>0</v>
      </c>
      <c r="F9" s="15">
        <f t="shared" si="6"/>
        <v>310</v>
      </c>
      <c r="G9" s="15">
        <f>'[1]06'!H11</f>
        <v>150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'[1]06'!B12</f>
        <v>265</v>
      </c>
      <c r="C10" s="16">
        <f>'[1]06'!C12</f>
        <v>0</v>
      </c>
      <c r="D10" s="16">
        <f>'[1]06'!D12</f>
        <v>45</v>
      </c>
      <c r="E10" s="16">
        <f>'[1]06'!E12</f>
        <v>0</v>
      </c>
      <c r="F10" s="15">
        <f t="shared" si="6"/>
        <v>310</v>
      </c>
      <c r="G10" s="15">
        <f>'[1]06'!H12</f>
        <v>150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'[1]06'!B13</f>
        <v>265</v>
      </c>
      <c r="C11" s="16">
        <f>'[1]06'!C13</f>
        <v>0</v>
      </c>
      <c r="D11" s="16">
        <f>'[1]06'!D13</f>
        <v>45</v>
      </c>
      <c r="E11" s="16">
        <f>'[1]06'!E13</f>
        <v>0</v>
      </c>
      <c r="F11" s="15">
        <f t="shared" si="6"/>
        <v>310</v>
      </c>
      <c r="G11" s="15">
        <f>'[1]06'!H13</f>
        <v>156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156</v>
      </c>
      <c r="L11" s="18">
        <f>frq!C11</f>
        <v>1</v>
      </c>
      <c r="M11" s="16">
        <f t="shared" si="0"/>
        <v>156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'[1]06'!B14</f>
        <v>265</v>
      </c>
      <c r="C12" s="16">
        <f>'[1]06'!C14</f>
        <v>0</v>
      </c>
      <c r="D12" s="16">
        <f>'[1]06'!D14</f>
        <v>45</v>
      </c>
      <c r="E12" s="16">
        <f>'[1]06'!E14</f>
        <v>0</v>
      </c>
      <c r="F12" s="15">
        <f t="shared" si="6"/>
        <v>310</v>
      </c>
      <c r="G12" s="15">
        <f>'[1]06'!H14</f>
        <v>156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156</v>
      </c>
      <c r="L12" s="18">
        <f>frq!C12</f>
        <v>1</v>
      </c>
      <c r="M12" s="16">
        <f t="shared" si="0"/>
        <v>156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'[1]06'!B15</f>
        <v>265</v>
      </c>
      <c r="C13" s="16">
        <f>'[1]06'!C15</f>
        <v>0</v>
      </c>
      <c r="D13" s="16">
        <f>'[1]06'!D15</f>
        <v>45</v>
      </c>
      <c r="E13" s="16">
        <f>'[1]06'!E15</f>
        <v>0</v>
      </c>
      <c r="F13" s="15">
        <f t="shared" si="6"/>
        <v>310</v>
      </c>
      <c r="G13" s="15">
        <f>'[1]06'!H15</f>
        <v>156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156</v>
      </c>
      <c r="L13" s="18">
        <f>frq!C13</f>
        <v>1</v>
      </c>
      <c r="M13" s="16">
        <f t="shared" si="0"/>
        <v>156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'[1]06'!B16</f>
        <v>265</v>
      </c>
      <c r="C14" s="16">
        <f>'[1]06'!C16</f>
        <v>0</v>
      </c>
      <c r="D14" s="16">
        <f>'[1]06'!D16</f>
        <v>45</v>
      </c>
      <c r="E14" s="16">
        <f>'[1]06'!E16</f>
        <v>0</v>
      </c>
      <c r="F14" s="15">
        <f t="shared" si="6"/>
        <v>310</v>
      </c>
      <c r="G14" s="15">
        <f>'[1]06'!H16</f>
        <v>156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156</v>
      </c>
      <c r="L14" s="18">
        <f>frq!C14</f>
        <v>1</v>
      </c>
      <c r="M14" s="16">
        <f t="shared" si="0"/>
        <v>156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'[1]06'!B17</f>
        <v>265</v>
      </c>
      <c r="C15" s="16">
        <f>'[1]06'!C17</f>
        <v>0</v>
      </c>
      <c r="D15" s="16">
        <f>'[1]06'!D17</f>
        <v>45</v>
      </c>
      <c r="E15" s="16">
        <f>'[1]06'!E17</f>
        <v>0</v>
      </c>
      <c r="F15" s="15">
        <f t="shared" si="6"/>
        <v>310</v>
      </c>
      <c r="G15" s="15">
        <f>'[1]06'!H17</f>
        <v>156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'[1]06'!B18</f>
        <v>265</v>
      </c>
      <c r="C16" s="16">
        <f>'[1]06'!C18</f>
        <v>0</v>
      </c>
      <c r="D16" s="16">
        <f>'[1]06'!D18</f>
        <v>45</v>
      </c>
      <c r="E16" s="16">
        <f>'[1]06'!E18</f>
        <v>0</v>
      </c>
      <c r="F16" s="15">
        <f t="shared" si="6"/>
        <v>310</v>
      </c>
      <c r="G16" s="15">
        <f>'[1]06'!H18</f>
        <v>156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156</v>
      </c>
      <c r="L16" s="18">
        <f>frq!C16</f>
        <v>1</v>
      </c>
      <c r="M16" s="16">
        <f t="shared" si="0"/>
        <v>156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'[1]06'!B19</f>
        <v>265</v>
      </c>
      <c r="C17" s="16">
        <f>'[1]06'!C19</f>
        <v>0</v>
      </c>
      <c r="D17" s="16">
        <f>'[1]06'!D19</f>
        <v>45</v>
      </c>
      <c r="E17" s="16">
        <f>'[1]06'!E19</f>
        <v>0</v>
      </c>
      <c r="F17" s="15">
        <f t="shared" si="6"/>
        <v>310</v>
      </c>
      <c r="G17" s="15">
        <f>'[1]06'!H19</f>
        <v>156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156</v>
      </c>
      <c r="L17" s="18">
        <f>frq!C17</f>
        <v>1</v>
      </c>
      <c r="M17" s="16">
        <f t="shared" si="0"/>
        <v>156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'[1]06'!B20</f>
        <v>265</v>
      </c>
      <c r="C18" s="16">
        <f>'[1]06'!C20</f>
        <v>0</v>
      </c>
      <c r="D18" s="16">
        <f>'[1]06'!D20</f>
        <v>45</v>
      </c>
      <c r="E18" s="16">
        <f>'[1]06'!E20</f>
        <v>0</v>
      </c>
      <c r="F18" s="15">
        <f t="shared" si="6"/>
        <v>310</v>
      </c>
      <c r="G18" s="15">
        <f>'[1]06'!H20</f>
        <v>156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156</v>
      </c>
      <c r="L18" s="18">
        <f>frq!C18</f>
        <v>1</v>
      </c>
      <c r="M18" s="16">
        <f t="shared" si="0"/>
        <v>156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'[1]06'!B21</f>
        <v>265</v>
      </c>
      <c r="C19" s="16">
        <f>'[1]06'!C21</f>
        <v>0</v>
      </c>
      <c r="D19" s="16">
        <f>'[1]06'!D21</f>
        <v>45</v>
      </c>
      <c r="E19" s="16">
        <f>'[1]06'!E21</f>
        <v>0</v>
      </c>
      <c r="F19" s="15">
        <f t="shared" si="6"/>
        <v>310</v>
      </c>
      <c r="G19" s="15">
        <f>'[1]06'!H21</f>
        <v>156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156</v>
      </c>
      <c r="L19" s="18">
        <f>frq!C19</f>
        <v>1</v>
      </c>
      <c r="M19" s="16">
        <f t="shared" si="0"/>
        <v>156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'[1]06'!B22</f>
        <v>265</v>
      </c>
      <c r="C20" s="16">
        <f>'[1]06'!C22</f>
        <v>0</v>
      </c>
      <c r="D20" s="16">
        <f>'[1]06'!D22</f>
        <v>45</v>
      </c>
      <c r="E20" s="16">
        <f>'[1]06'!E22</f>
        <v>0</v>
      </c>
      <c r="F20" s="15">
        <f t="shared" si="6"/>
        <v>310</v>
      </c>
      <c r="G20" s="15">
        <f>'[1]06'!H22</f>
        <v>156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'[1]06'!B23</f>
        <v>265</v>
      </c>
      <c r="C21" s="16">
        <f>'[1]06'!C23</f>
        <v>0</v>
      </c>
      <c r="D21" s="16">
        <f>'[1]06'!D23</f>
        <v>45</v>
      </c>
      <c r="E21" s="16">
        <f>'[1]06'!E23</f>
        <v>0</v>
      </c>
      <c r="F21" s="15">
        <f t="shared" si="6"/>
        <v>310</v>
      </c>
      <c r="G21" s="15">
        <f>'[1]06'!H23</f>
        <v>156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'[1]06'!B24</f>
        <v>265</v>
      </c>
      <c r="C22" s="16">
        <f>'[1]06'!C24</f>
        <v>0</v>
      </c>
      <c r="D22" s="16">
        <f>'[1]06'!D24</f>
        <v>45</v>
      </c>
      <c r="E22" s="16">
        <f>'[1]06'!E24</f>
        <v>0</v>
      </c>
      <c r="F22" s="15">
        <f t="shared" si="6"/>
        <v>310</v>
      </c>
      <c r="G22" s="15">
        <f>'[1]06'!H24</f>
        <v>156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'[1]06'!B25</f>
        <v>265</v>
      </c>
      <c r="C23" s="16">
        <f>'[1]06'!C25</f>
        <v>0</v>
      </c>
      <c r="D23" s="16">
        <f>'[1]06'!D25</f>
        <v>45</v>
      </c>
      <c r="E23" s="16">
        <f>'[1]06'!E25</f>
        <v>0</v>
      </c>
      <c r="F23" s="15">
        <f t="shared" si="6"/>
        <v>310</v>
      </c>
      <c r="G23" s="15">
        <f>'[1]06'!H25</f>
        <v>156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'[1]06'!B26</f>
        <v>265</v>
      </c>
      <c r="C24" s="16">
        <f>'[1]06'!C26</f>
        <v>0</v>
      </c>
      <c r="D24" s="16">
        <f>'[1]06'!D26</f>
        <v>45</v>
      </c>
      <c r="E24" s="16">
        <f>'[1]06'!E26</f>
        <v>0</v>
      </c>
      <c r="F24" s="15">
        <f t="shared" si="6"/>
        <v>310</v>
      </c>
      <c r="G24" s="15">
        <f>'[1]06'!H26</f>
        <v>156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'[1]06'!B27</f>
        <v>265</v>
      </c>
      <c r="C25" s="16">
        <f>'[1]06'!C27</f>
        <v>0</v>
      </c>
      <c r="D25" s="16">
        <f>'[1]06'!D27</f>
        <v>45</v>
      </c>
      <c r="E25" s="16">
        <f>'[1]06'!E27</f>
        <v>0</v>
      </c>
      <c r="F25" s="15">
        <f t="shared" si="6"/>
        <v>310</v>
      </c>
      <c r="G25" s="15">
        <f>'[1]06'!H27</f>
        <v>156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'[1]06'!B28</f>
        <v>265</v>
      </c>
      <c r="C26" s="16">
        <f>'[1]06'!C28</f>
        <v>0</v>
      </c>
      <c r="D26" s="16">
        <f>'[1]06'!D28</f>
        <v>45</v>
      </c>
      <c r="E26" s="16">
        <f>'[1]06'!E28</f>
        <v>0</v>
      </c>
      <c r="F26" s="15">
        <f t="shared" si="6"/>
        <v>310</v>
      </c>
      <c r="G26" s="15">
        <f>'[1]06'!H28</f>
        <v>156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'[1]06'!B29</f>
        <v>265</v>
      </c>
      <c r="C27" s="16">
        <f>'[1]06'!C29</f>
        <v>0</v>
      </c>
      <c r="D27" s="16">
        <f>'[1]06'!D29</f>
        <v>45</v>
      </c>
      <c r="E27" s="16">
        <f>'[1]06'!E29</f>
        <v>0</v>
      </c>
      <c r="F27" s="15">
        <f t="shared" si="6"/>
        <v>310</v>
      </c>
      <c r="G27" s="15">
        <f>'[1]06'!H29</f>
        <v>156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'[1]06'!B30</f>
        <v>265</v>
      </c>
      <c r="C28" s="16">
        <f>'[1]06'!C30</f>
        <v>0</v>
      </c>
      <c r="D28" s="16">
        <f>'[1]06'!D30</f>
        <v>45</v>
      </c>
      <c r="E28" s="16">
        <f>'[1]06'!E30</f>
        <v>0</v>
      </c>
      <c r="F28" s="15">
        <f t="shared" si="6"/>
        <v>310</v>
      </c>
      <c r="G28" s="15">
        <f>'[1]06'!H30</f>
        <v>156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'[1]06'!B31</f>
        <v>265</v>
      </c>
      <c r="C29" s="16">
        <f>'[1]06'!C31</f>
        <v>0</v>
      </c>
      <c r="D29" s="16">
        <f>'[1]06'!D31</f>
        <v>45</v>
      </c>
      <c r="E29" s="16">
        <f>'[1]06'!E31</f>
        <v>0</v>
      </c>
      <c r="F29" s="15">
        <f t="shared" si="6"/>
        <v>310</v>
      </c>
      <c r="G29" s="15">
        <f>'[1]06'!H31</f>
        <v>156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'[1]06'!B32</f>
        <v>265</v>
      </c>
      <c r="C30" s="16">
        <f>'[1]06'!C32</f>
        <v>0</v>
      </c>
      <c r="D30" s="16">
        <f>'[1]06'!D32</f>
        <v>45</v>
      </c>
      <c r="E30" s="16">
        <f>'[1]06'!E32</f>
        <v>0</v>
      </c>
      <c r="F30" s="15">
        <f t="shared" si="6"/>
        <v>310</v>
      </c>
      <c r="G30" s="15">
        <f>'[1]06'!H32</f>
        <v>156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'[1]06'!B33</f>
        <v>265</v>
      </c>
      <c r="C31" s="16">
        <f>'[1]06'!C33</f>
        <v>0</v>
      </c>
      <c r="D31" s="16">
        <f>'[1]06'!D33</f>
        <v>45</v>
      </c>
      <c r="E31" s="16">
        <f>'[1]06'!E33</f>
        <v>0</v>
      </c>
      <c r="F31" s="15">
        <f t="shared" si="6"/>
        <v>310</v>
      </c>
      <c r="G31" s="15">
        <f>'[1]06'!H33</f>
        <v>154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'[1]06'!B34</f>
        <v>265</v>
      </c>
      <c r="C32" s="16">
        <f>'[1]06'!C34</f>
        <v>0</v>
      </c>
      <c r="D32" s="16">
        <f>'[1]06'!D34</f>
        <v>45</v>
      </c>
      <c r="E32" s="16">
        <f>'[1]06'!E34</f>
        <v>0</v>
      </c>
      <c r="F32" s="15">
        <f t="shared" si="6"/>
        <v>310</v>
      </c>
      <c r="G32" s="15">
        <f>'[1]06'!H34</f>
        <v>154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'[1]06'!B35</f>
        <v>265</v>
      </c>
      <c r="C33" s="16">
        <f>'[1]06'!C35</f>
        <v>0</v>
      </c>
      <c r="D33" s="16">
        <f>'[1]06'!D35</f>
        <v>45</v>
      </c>
      <c r="E33" s="16">
        <f>'[1]06'!E35</f>
        <v>0</v>
      </c>
      <c r="F33" s="15">
        <f t="shared" si="6"/>
        <v>310</v>
      </c>
      <c r="G33" s="15">
        <f>'[1]06'!H35</f>
        <v>154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'[1]06'!B36</f>
        <v>265</v>
      </c>
      <c r="C34" s="16">
        <f>'[1]06'!C36</f>
        <v>0</v>
      </c>
      <c r="D34" s="16">
        <f>'[1]06'!D36</f>
        <v>45</v>
      </c>
      <c r="E34" s="16">
        <f>'[1]06'!E36</f>
        <v>0</v>
      </c>
      <c r="F34" s="15">
        <f t="shared" si="6"/>
        <v>310</v>
      </c>
      <c r="G34" s="15">
        <f>'[1]06'!H36</f>
        <v>154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'[1]06'!B37</f>
        <v>265</v>
      </c>
      <c r="C35" s="16">
        <f>'[1]06'!C37</f>
        <v>0</v>
      </c>
      <c r="D35" s="16">
        <f>'[1]06'!D37</f>
        <v>45</v>
      </c>
      <c r="E35" s="16">
        <f>'[1]06'!E37</f>
        <v>0</v>
      </c>
      <c r="F35" s="15">
        <f t="shared" si="6"/>
        <v>310</v>
      </c>
      <c r="G35" s="15">
        <f>'[1]06'!H37</f>
        <v>154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'[1]06'!B38</f>
        <v>265</v>
      </c>
      <c r="C36" s="16">
        <f>'[1]06'!C38</f>
        <v>0</v>
      </c>
      <c r="D36" s="16">
        <f>'[1]06'!D38</f>
        <v>45</v>
      </c>
      <c r="E36" s="16">
        <f>'[1]06'!E38</f>
        <v>0</v>
      </c>
      <c r="F36" s="15">
        <f t="shared" si="6"/>
        <v>310</v>
      </c>
      <c r="G36" s="15">
        <f>'[1]06'!H38</f>
        <v>154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'[1]06'!B39</f>
        <v>265</v>
      </c>
      <c r="C37" s="16">
        <f>'[1]06'!C39</f>
        <v>0</v>
      </c>
      <c r="D37" s="16">
        <f>'[1]06'!D39</f>
        <v>45</v>
      </c>
      <c r="E37" s="16">
        <f>'[1]06'!E39</f>
        <v>0</v>
      </c>
      <c r="F37" s="15">
        <f t="shared" si="6"/>
        <v>310</v>
      </c>
      <c r="G37" s="15">
        <f>'[1]06'!H39</f>
        <v>154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'[1]06'!B40</f>
        <v>265</v>
      </c>
      <c r="C38" s="16">
        <f>'[1]06'!C40</f>
        <v>0</v>
      </c>
      <c r="D38" s="16">
        <f>'[1]06'!D40</f>
        <v>45</v>
      </c>
      <c r="E38" s="16">
        <f>'[1]06'!E40</f>
        <v>0</v>
      </c>
      <c r="F38" s="15">
        <f t="shared" si="6"/>
        <v>310</v>
      </c>
      <c r="G38" s="15">
        <f>'[1]06'!H40</f>
        <v>154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'[1]06'!B41</f>
        <v>265</v>
      </c>
      <c r="C39" s="16">
        <f>'[1]06'!C41</f>
        <v>0</v>
      </c>
      <c r="D39" s="16">
        <f>'[1]06'!D41</f>
        <v>45</v>
      </c>
      <c r="E39" s="16">
        <f>'[1]06'!E41</f>
        <v>0</v>
      </c>
      <c r="F39" s="15">
        <f t="shared" si="6"/>
        <v>310</v>
      </c>
      <c r="G39" s="15">
        <f>'[1]06'!H41</f>
        <v>152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'[1]06'!B42</f>
        <v>265</v>
      </c>
      <c r="C40" s="16">
        <f>'[1]06'!C42</f>
        <v>0</v>
      </c>
      <c r="D40" s="16">
        <f>'[1]06'!D42</f>
        <v>45</v>
      </c>
      <c r="E40" s="16">
        <f>'[1]06'!E42</f>
        <v>0</v>
      </c>
      <c r="F40" s="15">
        <f t="shared" si="6"/>
        <v>310</v>
      </c>
      <c r="G40" s="15">
        <f>'[1]06'!H42</f>
        <v>152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'[1]06'!B43</f>
        <v>265</v>
      </c>
      <c r="C41" s="16">
        <f>'[1]06'!C43</f>
        <v>0</v>
      </c>
      <c r="D41" s="16">
        <f>'[1]06'!D43</f>
        <v>45</v>
      </c>
      <c r="E41" s="16">
        <f>'[1]06'!E43</f>
        <v>0</v>
      </c>
      <c r="F41" s="15">
        <f t="shared" si="6"/>
        <v>310</v>
      </c>
      <c r="G41" s="15">
        <f>'[1]06'!H43</f>
        <v>152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'[1]06'!B44</f>
        <v>265</v>
      </c>
      <c r="C42" s="16">
        <f>'[1]06'!C44</f>
        <v>0</v>
      </c>
      <c r="D42" s="16">
        <f>'[1]06'!D44</f>
        <v>45</v>
      </c>
      <c r="E42" s="16">
        <f>'[1]06'!E44</f>
        <v>0</v>
      </c>
      <c r="F42" s="15">
        <f t="shared" si="6"/>
        <v>310</v>
      </c>
      <c r="G42" s="15">
        <f>'[1]06'!H44</f>
        <v>152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'[1]06'!B45</f>
        <v>265</v>
      </c>
      <c r="C43" s="16">
        <f>'[1]06'!C45</f>
        <v>0</v>
      </c>
      <c r="D43" s="16">
        <f>'[1]06'!D45</f>
        <v>45</v>
      </c>
      <c r="E43" s="16">
        <f>'[1]06'!E45</f>
        <v>0</v>
      </c>
      <c r="F43" s="15">
        <f t="shared" si="6"/>
        <v>310</v>
      </c>
      <c r="G43" s="15">
        <f>'[1]06'!H45</f>
        <v>150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'[1]06'!B46</f>
        <v>265</v>
      </c>
      <c r="C44" s="16">
        <f>'[1]06'!C46</f>
        <v>0</v>
      </c>
      <c r="D44" s="16">
        <f>'[1]06'!D46</f>
        <v>45</v>
      </c>
      <c r="E44" s="16">
        <f>'[1]06'!E46</f>
        <v>0</v>
      </c>
      <c r="F44" s="15">
        <f t="shared" si="6"/>
        <v>310</v>
      </c>
      <c r="G44" s="15">
        <f>'[1]06'!H46</f>
        <v>150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'[1]06'!B47</f>
        <v>265</v>
      </c>
      <c r="C45" s="16">
        <f>'[1]06'!C47</f>
        <v>0</v>
      </c>
      <c r="D45" s="16">
        <f>'[1]06'!D47</f>
        <v>45</v>
      </c>
      <c r="E45" s="16">
        <f>'[1]06'!E47</f>
        <v>0</v>
      </c>
      <c r="F45" s="15">
        <f t="shared" si="6"/>
        <v>310</v>
      </c>
      <c r="G45" s="15">
        <f>'[1]06'!H47</f>
        <v>150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'[1]06'!B48</f>
        <v>265</v>
      </c>
      <c r="C46" s="16">
        <f>'[1]06'!C48</f>
        <v>0</v>
      </c>
      <c r="D46" s="16">
        <f>'[1]06'!D48</f>
        <v>45</v>
      </c>
      <c r="E46" s="16">
        <f>'[1]06'!E48</f>
        <v>0</v>
      </c>
      <c r="F46" s="15">
        <f t="shared" si="6"/>
        <v>310</v>
      </c>
      <c r="G46" s="15">
        <f>'[1]06'!H48</f>
        <v>150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'[1]06'!B49</f>
        <v>265</v>
      </c>
      <c r="C47" s="16">
        <f>'[1]06'!C49</f>
        <v>0</v>
      </c>
      <c r="D47" s="16">
        <f>'[1]06'!D49</f>
        <v>45</v>
      </c>
      <c r="E47" s="16">
        <f>'[1]06'!E49</f>
        <v>0</v>
      </c>
      <c r="F47" s="15">
        <f t="shared" si="6"/>
        <v>310</v>
      </c>
      <c r="G47" s="15">
        <f>'[1]06'!H49</f>
        <v>150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'[1]06'!B50</f>
        <v>265</v>
      </c>
      <c r="C48" s="16">
        <f>'[1]06'!C50</f>
        <v>0</v>
      </c>
      <c r="D48" s="16">
        <f>'[1]06'!D50</f>
        <v>45</v>
      </c>
      <c r="E48" s="16">
        <f>'[1]06'!E50</f>
        <v>0</v>
      </c>
      <c r="F48" s="15">
        <f t="shared" si="6"/>
        <v>310</v>
      </c>
      <c r="G48" s="15">
        <f>'[1]06'!H50</f>
        <v>150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'[1]06'!B51</f>
        <v>265</v>
      </c>
      <c r="C49" s="16">
        <f>'[1]06'!C51</f>
        <v>0</v>
      </c>
      <c r="D49" s="16">
        <f>'[1]06'!D51</f>
        <v>45</v>
      </c>
      <c r="E49" s="16">
        <f>'[1]06'!E51</f>
        <v>0</v>
      </c>
      <c r="F49" s="15">
        <f t="shared" si="6"/>
        <v>310</v>
      </c>
      <c r="G49" s="15">
        <f>'[1]06'!H51</f>
        <v>150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'[1]06'!B52</f>
        <v>265</v>
      </c>
      <c r="C50" s="16">
        <f>'[1]06'!C52</f>
        <v>0</v>
      </c>
      <c r="D50" s="16">
        <f>'[1]06'!D52</f>
        <v>45</v>
      </c>
      <c r="E50" s="16">
        <f>'[1]06'!E52</f>
        <v>0</v>
      </c>
      <c r="F50" s="15">
        <f t="shared" si="6"/>
        <v>310</v>
      </c>
      <c r="G50" s="15">
        <f>'[1]06'!H52</f>
        <v>150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'[1]06'!B53</f>
        <v>265</v>
      </c>
      <c r="C51" s="16">
        <f>'[1]06'!C53</f>
        <v>0</v>
      </c>
      <c r="D51" s="16">
        <f>'[1]06'!D53</f>
        <v>45</v>
      </c>
      <c r="E51" s="16">
        <f>'[1]06'!E53</f>
        <v>0</v>
      </c>
      <c r="F51" s="15">
        <f t="shared" si="6"/>
        <v>310</v>
      </c>
      <c r="G51" s="15">
        <f>'[1]06'!H53</f>
        <v>146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'[1]06'!B54</f>
        <v>265</v>
      </c>
      <c r="C52" s="16">
        <f>'[1]06'!C54</f>
        <v>0</v>
      </c>
      <c r="D52" s="16">
        <f>'[1]06'!D54</f>
        <v>45</v>
      </c>
      <c r="E52" s="16">
        <f>'[1]06'!E54</f>
        <v>0</v>
      </c>
      <c r="F52" s="15">
        <f t="shared" si="6"/>
        <v>310</v>
      </c>
      <c r="G52" s="15">
        <f>'[1]06'!H54</f>
        <v>146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'[1]06'!B55</f>
        <v>265</v>
      </c>
      <c r="C53" s="16">
        <f>'[1]06'!C55</f>
        <v>0</v>
      </c>
      <c r="D53" s="16">
        <f>'[1]06'!D55</f>
        <v>45</v>
      </c>
      <c r="E53" s="16">
        <f>'[1]06'!E55</f>
        <v>0</v>
      </c>
      <c r="F53" s="15">
        <f t="shared" si="6"/>
        <v>310</v>
      </c>
      <c r="G53" s="15">
        <f>'[1]06'!H55</f>
        <v>146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'[1]06'!B56</f>
        <v>265</v>
      </c>
      <c r="C54" s="16">
        <f>'[1]06'!C56</f>
        <v>0</v>
      </c>
      <c r="D54" s="16">
        <f>'[1]06'!D56</f>
        <v>45</v>
      </c>
      <c r="E54" s="16">
        <f>'[1]06'!E56</f>
        <v>0</v>
      </c>
      <c r="F54" s="15">
        <f t="shared" si="6"/>
        <v>310</v>
      </c>
      <c r="G54" s="15">
        <f>'[1]06'!H56</f>
        <v>146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'[1]06'!B57</f>
        <v>265</v>
      </c>
      <c r="C55" s="16">
        <f>'[1]06'!C57</f>
        <v>0</v>
      </c>
      <c r="D55" s="16">
        <f>'[1]06'!D57</f>
        <v>45</v>
      </c>
      <c r="E55" s="16">
        <f>'[1]06'!E57</f>
        <v>0</v>
      </c>
      <c r="F55" s="15">
        <f t="shared" si="6"/>
        <v>310</v>
      </c>
      <c r="G55" s="15">
        <f>'[1]06'!H57</f>
        <v>146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'[1]06'!B58</f>
        <v>265</v>
      </c>
      <c r="C56" s="16">
        <f>'[1]06'!C58</f>
        <v>0</v>
      </c>
      <c r="D56" s="16">
        <f>'[1]06'!D58</f>
        <v>45</v>
      </c>
      <c r="E56" s="16">
        <f>'[1]06'!E58</f>
        <v>0</v>
      </c>
      <c r="F56" s="15">
        <f t="shared" si="6"/>
        <v>310</v>
      </c>
      <c r="G56" s="15">
        <f>'[1]06'!H58</f>
        <v>146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'[1]06'!B59</f>
        <v>265</v>
      </c>
      <c r="C57" s="16">
        <f>'[1]06'!C59</f>
        <v>0</v>
      </c>
      <c r="D57" s="16">
        <f>'[1]06'!D59</f>
        <v>45</v>
      </c>
      <c r="E57" s="16">
        <f>'[1]06'!E59</f>
        <v>0</v>
      </c>
      <c r="F57" s="15">
        <f t="shared" si="6"/>
        <v>310</v>
      </c>
      <c r="G57" s="15">
        <f>'[1]06'!H59</f>
        <v>146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'[1]06'!B60</f>
        <v>265</v>
      </c>
      <c r="C58" s="16">
        <f>'[1]06'!C60</f>
        <v>0</v>
      </c>
      <c r="D58" s="16">
        <f>'[1]06'!D60</f>
        <v>45</v>
      </c>
      <c r="E58" s="16">
        <f>'[1]06'!E60</f>
        <v>0</v>
      </c>
      <c r="F58" s="15">
        <f t="shared" si="6"/>
        <v>310</v>
      </c>
      <c r="G58" s="15">
        <f>'[1]06'!H60</f>
        <v>146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'[1]06'!B61</f>
        <v>265</v>
      </c>
      <c r="C59" s="16">
        <f>'[1]06'!C61</f>
        <v>0</v>
      </c>
      <c r="D59" s="16">
        <f>'[1]06'!D61</f>
        <v>45</v>
      </c>
      <c r="E59" s="16">
        <f>'[1]06'!E61</f>
        <v>0</v>
      </c>
      <c r="F59" s="15">
        <f t="shared" si="6"/>
        <v>310</v>
      </c>
      <c r="G59" s="15">
        <f>'[1]06'!H61</f>
        <v>145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'[1]06'!B62</f>
        <v>265</v>
      </c>
      <c r="C60" s="16">
        <f>'[1]06'!C62</f>
        <v>0</v>
      </c>
      <c r="D60" s="16">
        <f>'[1]06'!D62</f>
        <v>45</v>
      </c>
      <c r="E60" s="16">
        <f>'[1]06'!E62</f>
        <v>0</v>
      </c>
      <c r="F60" s="15">
        <f t="shared" si="6"/>
        <v>310</v>
      </c>
      <c r="G60" s="15">
        <f>'[1]06'!H62</f>
        <v>145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'[1]06'!B63</f>
        <v>265</v>
      </c>
      <c r="C61" s="16">
        <f>'[1]06'!C63</f>
        <v>0</v>
      </c>
      <c r="D61" s="16">
        <f>'[1]06'!D63</f>
        <v>45</v>
      </c>
      <c r="E61" s="16">
        <f>'[1]06'!E63</f>
        <v>0</v>
      </c>
      <c r="F61" s="15">
        <f t="shared" si="6"/>
        <v>310</v>
      </c>
      <c r="G61" s="15">
        <f>'[1]06'!H63</f>
        <v>145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'[1]06'!B64</f>
        <v>265</v>
      </c>
      <c r="C62" s="16">
        <f>'[1]06'!C64</f>
        <v>0</v>
      </c>
      <c r="D62" s="16">
        <f>'[1]06'!D64</f>
        <v>45</v>
      </c>
      <c r="E62" s="16">
        <f>'[1]06'!E64</f>
        <v>0</v>
      </c>
      <c r="F62" s="15">
        <f t="shared" si="6"/>
        <v>310</v>
      </c>
      <c r="G62" s="15">
        <f>'[1]06'!H64</f>
        <v>145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'[1]06'!B65</f>
        <v>265</v>
      </c>
      <c r="C63" s="16">
        <f>'[1]06'!C65</f>
        <v>0</v>
      </c>
      <c r="D63" s="16">
        <f>'[1]06'!D65</f>
        <v>45</v>
      </c>
      <c r="E63" s="16">
        <f>'[1]06'!E65</f>
        <v>0</v>
      </c>
      <c r="F63" s="15">
        <f t="shared" si="6"/>
        <v>310</v>
      </c>
      <c r="G63" s="15">
        <f>'[1]06'!H65</f>
        <v>145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'[1]06'!B66</f>
        <v>265</v>
      </c>
      <c r="C64" s="16">
        <f>'[1]06'!C66</f>
        <v>0</v>
      </c>
      <c r="D64" s="16">
        <f>'[1]06'!D66</f>
        <v>45</v>
      </c>
      <c r="E64" s="16">
        <f>'[1]06'!E66</f>
        <v>0</v>
      </c>
      <c r="F64" s="15">
        <f t="shared" si="6"/>
        <v>310</v>
      </c>
      <c r="G64" s="15">
        <f>'[1]06'!H66</f>
        <v>145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'[1]06'!B67</f>
        <v>265</v>
      </c>
      <c r="C65" s="16">
        <f>'[1]06'!C67</f>
        <v>0</v>
      </c>
      <c r="D65" s="16">
        <f>'[1]06'!D67</f>
        <v>45</v>
      </c>
      <c r="E65" s="16">
        <f>'[1]06'!E67</f>
        <v>0</v>
      </c>
      <c r="F65" s="15">
        <f t="shared" si="6"/>
        <v>310</v>
      </c>
      <c r="G65" s="15">
        <f>'[1]06'!H67</f>
        <v>145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'[1]06'!B68</f>
        <v>265</v>
      </c>
      <c r="C66" s="16">
        <f>'[1]06'!C68</f>
        <v>0</v>
      </c>
      <c r="D66" s="16">
        <f>'[1]06'!D68</f>
        <v>45</v>
      </c>
      <c r="E66" s="16">
        <f>'[1]06'!E68</f>
        <v>0</v>
      </c>
      <c r="F66" s="15">
        <f t="shared" si="6"/>
        <v>310</v>
      </c>
      <c r="G66" s="15">
        <f>'[1]06'!H68</f>
        <v>145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'[1]06'!B69</f>
        <v>265</v>
      </c>
      <c r="C67" s="16">
        <f>'[1]06'!C69</f>
        <v>0</v>
      </c>
      <c r="D67" s="16">
        <f>'[1]06'!D69</f>
        <v>45</v>
      </c>
      <c r="E67" s="16">
        <f>'[1]06'!E69</f>
        <v>0</v>
      </c>
      <c r="F67" s="15">
        <f t="shared" si="6"/>
        <v>310</v>
      </c>
      <c r="G67" s="15">
        <f>'[1]06'!H69</f>
        <v>144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'[1]06'!B70</f>
        <v>265</v>
      </c>
      <c r="C68" s="16">
        <f>'[1]06'!C70</f>
        <v>0</v>
      </c>
      <c r="D68" s="16">
        <f>'[1]06'!D70</f>
        <v>45</v>
      </c>
      <c r="E68" s="16">
        <f>'[1]06'!E70</f>
        <v>0</v>
      </c>
      <c r="F68" s="15">
        <f t="shared" si="6"/>
        <v>310</v>
      </c>
      <c r="G68" s="15">
        <f>'[1]06'!H70</f>
        <v>144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144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'[1]06'!B71</f>
        <v>265</v>
      </c>
      <c r="C69" s="16">
        <f>'[1]06'!C71</f>
        <v>0</v>
      </c>
      <c r="D69" s="16">
        <f>'[1]06'!D71</f>
        <v>45</v>
      </c>
      <c r="E69" s="16">
        <f>'[1]06'!E71</f>
        <v>0</v>
      </c>
      <c r="F69" s="15">
        <f t="shared" ref="F69:F98" si="17">SUM(B69:E69)</f>
        <v>310</v>
      </c>
      <c r="G69" s="15">
        <f>'[1]06'!H71</f>
        <v>146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'[1]06'!B72</f>
        <v>265</v>
      </c>
      <c r="C70" s="16">
        <f>'[1]06'!C72</f>
        <v>0</v>
      </c>
      <c r="D70" s="16">
        <f>'[1]06'!D72</f>
        <v>45</v>
      </c>
      <c r="E70" s="16">
        <f>'[1]06'!E72</f>
        <v>0</v>
      </c>
      <c r="F70" s="15">
        <f t="shared" si="17"/>
        <v>310</v>
      </c>
      <c r="G70" s="15">
        <f>'[1]06'!H72</f>
        <v>146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'[1]06'!B73</f>
        <v>265</v>
      </c>
      <c r="C71" s="16">
        <f>'[1]06'!C73</f>
        <v>0</v>
      </c>
      <c r="D71" s="16">
        <f>'[1]06'!D73</f>
        <v>45</v>
      </c>
      <c r="E71" s="16">
        <f>'[1]06'!E73</f>
        <v>0</v>
      </c>
      <c r="F71" s="15">
        <f t="shared" si="17"/>
        <v>310</v>
      </c>
      <c r="G71" s="15">
        <f>'[1]06'!H73</f>
        <v>146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'[1]06'!B74</f>
        <v>265</v>
      </c>
      <c r="C72" s="16">
        <f>'[1]06'!C74</f>
        <v>0</v>
      </c>
      <c r="D72" s="16">
        <f>'[1]06'!D74</f>
        <v>45</v>
      </c>
      <c r="E72" s="16">
        <f>'[1]06'!E74</f>
        <v>0</v>
      </c>
      <c r="F72" s="15">
        <f t="shared" si="17"/>
        <v>310</v>
      </c>
      <c r="G72" s="15">
        <f>'[1]06'!H74</f>
        <v>146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'[1]06'!B75</f>
        <v>265</v>
      </c>
      <c r="C73" s="16">
        <f>'[1]06'!C75</f>
        <v>0</v>
      </c>
      <c r="D73" s="16">
        <f>'[1]06'!D75</f>
        <v>45</v>
      </c>
      <c r="E73" s="16">
        <f>'[1]06'!E75</f>
        <v>0</v>
      </c>
      <c r="F73" s="15">
        <f t="shared" si="17"/>
        <v>310</v>
      </c>
      <c r="G73" s="15">
        <f>'[1]06'!H75</f>
        <v>146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'[1]06'!B76</f>
        <v>265</v>
      </c>
      <c r="C74" s="16">
        <f>'[1]06'!C76</f>
        <v>0</v>
      </c>
      <c r="D74" s="16">
        <f>'[1]06'!D76</f>
        <v>45</v>
      </c>
      <c r="E74" s="16">
        <f>'[1]06'!E76</f>
        <v>0</v>
      </c>
      <c r="F74" s="15">
        <f t="shared" si="17"/>
        <v>310</v>
      </c>
      <c r="G74" s="15">
        <f>'[1]06'!H76</f>
        <v>146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'[1]06'!B77</f>
        <v>265</v>
      </c>
      <c r="C75" s="16">
        <f>'[1]06'!C77</f>
        <v>0</v>
      </c>
      <c r="D75" s="16">
        <f>'[1]06'!D77</f>
        <v>45</v>
      </c>
      <c r="E75" s="16">
        <f>'[1]06'!E77</f>
        <v>0</v>
      </c>
      <c r="F75" s="15">
        <f t="shared" si="17"/>
        <v>310</v>
      </c>
      <c r="G75" s="15">
        <f>'[1]06'!H77</f>
        <v>148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'[1]06'!B78</f>
        <v>265</v>
      </c>
      <c r="C76" s="16">
        <f>'[1]06'!C78</f>
        <v>0</v>
      </c>
      <c r="D76" s="16">
        <f>'[1]06'!D78</f>
        <v>45</v>
      </c>
      <c r="E76" s="16">
        <f>'[1]06'!E78</f>
        <v>0</v>
      </c>
      <c r="F76" s="15">
        <f t="shared" si="17"/>
        <v>310</v>
      </c>
      <c r="G76" s="15">
        <f>'[1]06'!H78</f>
        <v>148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'[1]06'!B79</f>
        <v>265</v>
      </c>
      <c r="C77" s="16">
        <f>'[1]06'!C79</f>
        <v>0</v>
      </c>
      <c r="D77" s="16">
        <f>'[1]06'!D79</f>
        <v>45</v>
      </c>
      <c r="E77" s="16">
        <f>'[1]06'!E79</f>
        <v>0</v>
      </c>
      <c r="F77" s="15">
        <f t="shared" si="17"/>
        <v>310</v>
      </c>
      <c r="G77" s="15">
        <f>'[1]06'!H79</f>
        <v>148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'[1]06'!B80</f>
        <v>265</v>
      </c>
      <c r="C78" s="16">
        <f>'[1]06'!C80</f>
        <v>0</v>
      </c>
      <c r="D78" s="16">
        <f>'[1]06'!D80</f>
        <v>45</v>
      </c>
      <c r="E78" s="16">
        <f>'[1]06'!E80</f>
        <v>0</v>
      </c>
      <c r="F78" s="15">
        <f t="shared" si="17"/>
        <v>310</v>
      </c>
      <c r="G78" s="15">
        <f>'[1]06'!H80</f>
        <v>148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'[1]06'!B81</f>
        <v>265</v>
      </c>
      <c r="C79" s="16">
        <f>'[1]06'!C81</f>
        <v>0</v>
      </c>
      <c r="D79" s="16">
        <f>'[1]06'!D81</f>
        <v>45</v>
      </c>
      <c r="E79" s="16">
        <f>'[1]06'!E81</f>
        <v>0</v>
      </c>
      <c r="F79" s="15">
        <f t="shared" si="17"/>
        <v>310</v>
      </c>
      <c r="G79" s="15">
        <f>'[1]06'!H81</f>
        <v>148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'[1]06'!B82</f>
        <v>265</v>
      </c>
      <c r="C80" s="16">
        <f>'[1]06'!C82</f>
        <v>0</v>
      </c>
      <c r="D80" s="16">
        <f>'[1]06'!D82</f>
        <v>45</v>
      </c>
      <c r="E80" s="16">
        <f>'[1]06'!E82</f>
        <v>0</v>
      </c>
      <c r="F80" s="15">
        <f t="shared" si="17"/>
        <v>310</v>
      </c>
      <c r="G80" s="15">
        <f>'[1]06'!H82</f>
        <v>148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'[1]06'!B83</f>
        <v>265</v>
      </c>
      <c r="C81" s="16">
        <f>'[1]06'!C83</f>
        <v>0</v>
      </c>
      <c r="D81" s="16">
        <f>'[1]06'!D83</f>
        <v>45</v>
      </c>
      <c r="E81" s="16">
        <f>'[1]06'!E83</f>
        <v>0</v>
      </c>
      <c r="F81" s="15">
        <f t="shared" si="17"/>
        <v>310</v>
      </c>
      <c r="G81" s="15">
        <f>'[1]06'!H83</f>
        <v>148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'[1]06'!B84</f>
        <v>265</v>
      </c>
      <c r="C82" s="16">
        <f>'[1]06'!C84</f>
        <v>0</v>
      </c>
      <c r="D82" s="16">
        <f>'[1]06'!D84</f>
        <v>45</v>
      </c>
      <c r="E82" s="16">
        <f>'[1]06'!E84</f>
        <v>0</v>
      </c>
      <c r="F82" s="15">
        <f t="shared" si="17"/>
        <v>310</v>
      </c>
      <c r="G82" s="15">
        <f>'[1]06'!H84</f>
        <v>148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'[1]06'!B85</f>
        <v>265</v>
      </c>
      <c r="C83" s="16">
        <f>'[1]06'!C85</f>
        <v>0</v>
      </c>
      <c r="D83" s="16">
        <f>'[1]06'!D85</f>
        <v>45</v>
      </c>
      <c r="E83" s="16">
        <f>'[1]06'!E85</f>
        <v>0</v>
      </c>
      <c r="F83" s="15">
        <f t="shared" si="17"/>
        <v>310</v>
      </c>
      <c r="G83" s="15">
        <f>'[1]06'!H85</f>
        <v>150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'[1]06'!B86</f>
        <v>265</v>
      </c>
      <c r="C84" s="16">
        <f>'[1]06'!C86</f>
        <v>0</v>
      </c>
      <c r="D84" s="16">
        <f>'[1]06'!D86</f>
        <v>45</v>
      </c>
      <c r="E84" s="16">
        <f>'[1]06'!E86</f>
        <v>0</v>
      </c>
      <c r="F84" s="15">
        <f t="shared" si="17"/>
        <v>310</v>
      </c>
      <c r="G84" s="15">
        <f>'[1]06'!H86</f>
        <v>150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'[1]06'!B87</f>
        <v>265</v>
      </c>
      <c r="C85" s="16">
        <f>'[1]06'!C87</f>
        <v>0</v>
      </c>
      <c r="D85" s="16">
        <f>'[1]06'!D87</f>
        <v>45</v>
      </c>
      <c r="E85" s="16">
        <f>'[1]06'!E87</f>
        <v>0</v>
      </c>
      <c r="F85" s="15">
        <f t="shared" si="17"/>
        <v>310</v>
      </c>
      <c r="G85" s="15">
        <f>'[1]06'!H87</f>
        <v>150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'[1]06'!B88</f>
        <v>265</v>
      </c>
      <c r="C86" s="16">
        <f>'[1]06'!C88</f>
        <v>0</v>
      </c>
      <c r="D86" s="16">
        <f>'[1]06'!D88</f>
        <v>45</v>
      </c>
      <c r="E86" s="16">
        <f>'[1]06'!E88</f>
        <v>0</v>
      </c>
      <c r="F86" s="15">
        <f t="shared" si="17"/>
        <v>310</v>
      </c>
      <c r="G86" s="15">
        <f>'[1]06'!H88</f>
        <v>150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'[1]06'!B89</f>
        <v>265</v>
      </c>
      <c r="C87" s="16">
        <f>'[1]06'!C89</f>
        <v>0</v>
      </c>
      <c r="D87" s="16">
        <f>'[1]06'!D89</f>
        <v>45</v>
      </c>
      <c r="E87" s="16">
        <f>'[1]06'!E89</f>
        <v>0</v>
      </c>
      <c r="F87" s="15">
        <f t="shared" si="17"/>
        <v>310</v>
      </c>
      <c r="G87" s="15">
        <f>'[1]06'!H89</f>
        <v>153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153</v>
      </c>
      <c r="L87" s="18">
        <f>frq!C87</f>
        <v>1</v>
      </c>
      <c r="M87" s="16">
        <f t="shared" si="11"/>
        <v>153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'[1]06'!B90</f>
        <v>265</v>
      </c>
      <c r="C88" s="16">
        <f>'[1]06'!C90</f>
        <v>0</v>
      </c>
      <c r="D88" s="16">
        <f>'[1]06'!D90</f>
        <v>45</v>
      </c>
      <c r="E88" s="16">
        <f>'[1]06'!E90</f>
        <v>0</v>
      </c>
      <c r="F88" s="15">
        <f t="shared" si="17"/>
        <v>310</v>
      </c>
      <c r="G88" s="15">
        <f>'[1]06'!H90</f>
        <v>153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153</v>
      </c>
      <c r="L88" s="18">
        <f>frq!C88</f>
        <v>1</v>
      </c>
      <c r="M88" s="16">
        <f t="shared" si="11"/>
        <v>153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'[1]06'!B91</f>
        <v>265</v>
      </c>
      <c r="C89" s="16">
        <f>'[1]06'!C91</f>
        <v>0</v>
      </c>
      <c r="D89" s="16">
        <f>'[1]06'!D91</f>
        <v>45</v>
      </c>
      <c r="E89" s="16">
        <f>'[1]06'!E91</f>
        <v>0</v>
      </c>
      <c r="F89" s="15">
        <f t="shared" si="17"/>
        <v>310</v>
      </c>
      <c r="G89" s="15">
        <f>'[1]06'!H91</f>
        <v>153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153</v>
      </c>
      <c r="L89" s="18">
        <f>frq!C89</f>
        <v>1</v>
      </c>
      <c r="M89" s="16">
        <f t="shared" si="11"/>
        <v>153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'[1]06'!B92</f>
        <v>265</v>
      </c>
      <c r="C90" s="16">
        <f>'[1]06'!C92</f>
        <v>0</v>
      </c>
      <c r="D90" s="16">
        <f>'[1]06'!D92</f>
        <v>45</v>
      </c>
      <c r="E90" s="16">
        <f>'[1]06'!E92</f>
        <v>0</v>
      </c>
      <c r="F90" s="15">
        <f t="shared" si="17"/>
        <v>310</v>
      </c>
      <c r="G90" s="15">
        <f>'[1]06'!H92</f>
        <v>153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153</v>
      </c>
      <c r="L90" s="18">
        <f>frq!C90</f>
        <v>1</v>
      </c>
      <c r="M90" s="16">
        <f t="shared" si="11"/>
        <v>153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'[1]06'!B93</f>
        <v>265</v>
      </c>
      <c r="C91" s="16">
        <f>'[1]06'!C93</f>
        <v>0</v>
      </c>
      <c r="D91" s="16">
        <f>'[1]06'!D93</f>
        <v>45</v>
      </c>
      <c r="E91" s="16">
        <f>'[1]06'!E93</f>
        <v>0</v>
      </c>
      <c r="F91" s="15">
        <f t="shared" si="17"/>
        <v>310</v>
      </c>
      <c r="G91" s="15">
        <f>'[1]06'!H93</f>
        <v>153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153</v>
      </c>
      <c r="L91" s="18">
        <f>frq!C91</f>
        <v>1</v>
      </c>
      <c r="M91" s="16">
        <f t="shared" si="11"/>
        <v>153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'[1]06'!B94</f>
        <v>265</v>
      </c>
      <c r="C92" s="16">
        <f>'[1]06'!C94</f>
        <v>0</v>
      </c>
      <c r="D92" s="16">
        <f>'[1]06'!D94</f>
        <v>45</v>
      </c>
      <c r="E92" s="16">
        <f>'[1]06'!E94</f>
        <v>0</v>
      </c>
      <c r="F92" s="15">
        <f t="shared" si="17"/>
        <v>310</v>
      </c>
      <c r="G92" s="15">
        <f>'[1]06'!H94</f>
        <v>153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153</v>
      </c>
      <c r="L92" s="18">
        <f>frq!C92</f>
        <v>1</v>
      </c>
      <c r="M92" s="16">
        <f t="shared" si="11"/>
        <v>153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'[1]06'!B95</f>
        <v>265</v>
      </c>
      <c r="C93" s="16">
        <f>'[1]06'!C95</f>
        <v>0</v>
      </c>
      <c r="D93" s="16">
        <f>'[1]06'!D95</f>
        <v>45</v>
      </c>
      <c r="E93" s="16">
        <f>'[1]06'!E95</f>
        <v>0</v>
      </c>
      <c r="F93" s="15">
        <f t="shared" si="17"/>
        <v>310</v>
      </c>
      <c r="G93" s="15">
        <f>'[1]06'!H95</f>
        <v>153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153</v>
      </c>
      <c r="L93" s="18">
        <f>frq!C93</f>
        <v>1</v>
      </c>
      <c r="M93" s="16">
        <f t="shared" si="11"/>
        <v>153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'[1]06'!B96</f>
        <v>265</v>
      </c>
      <c r="C94" s="16">
        <f>'[1]06'!C96</f>
        <v>0</v>
      </c>
      <c r="D94" s="16">
        <f>'[1]06'!D96</f>
        <v>45</v>
      </c>
      <c r="E94" s="16">
        <f>'[1]06'!E96</f>
        <v>0</v>
      </c>
      <c r="F94" s="15">
        <f t="shared" si="17"/>
        <v>310</v>
      </c>
      <c r="G94" s="15">
        <f>'[1]06'!H96</f>
        <v>153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153</v>
      </c>
      <c r="L94" s="18">
        <f>frq!C94</f>
        <v>1</v>
      </c>
      <c r="M94" s="16">
        <f t="shared" si="11"/>
        <v>153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'[1]06'!B97</f>
        <v>265</v>
      </c>
      <c r="C95" s="16">
        <f>'[1]06'!C97</f>
        <v>0</v>
      </c>
      <c r="D95" s="16">
        <f>'[1]06'!D97</f>
        <v>45</v>
      </c>
      <c r="E95" s="16">
        <f>'[1]06'!E97</f>
        <v>0</v>
      </c>
      <c r="F95" s="15">
        <f t="shared" si="17"/>
        <v>310</v>
      </c>
      <c r="G95" s="15">
        <f>'[1]06'!H97</f>
        <v>153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153</v>
      </c>
      <c r="L95" s="18">
        <f>frq!C95</f>
        <v>1</v>
      </c>
      <c r="M95" s="16">
        <f t="shared" si="11"/>
        <v>153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'[1]06'!B98</f>
        <v>265</v>
      </c>
      <c r="C96" s="16">
        <f>'[1]06'!C98</f>
        <v>0</v>
      </c>
      <c r="D96" s="16">
        <f>'[1]06'!D98</f>
        <v>45</v>
      </c>
      <c r="E96" s="16">
        <f>'[1]06'!E98</f>
        <v>0</v>
      </c>
      <c r="F96" s="15">
        <f t="shared" si="17"/>
        <v>310</v>
      </c>
      <c r="G96" s="15">
        <f>'[1]06'!H98</f>
        <v>153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153</v>
      </c>
      <c r="L96" s="18">
        <f>frq!C96</f>
        <v>1</v>
      </c>
      <c r="M96" s="16">
        <f t="shared" si="11"/>
        <v>153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'[1]06'!B99</f>
        <v>265</v>
      </c>
      <c r="C97" s="16">
        <f>'[1]06'!C99</f>
        <v>0</v>
      </c>
      <c r="D97" s="16">
        <f>'[1]06'!D99</f>
        <v>45</v>
      </c>
      <c r="E97" s="16">
        <f>'[1]06'!E99</f>
        <v>0</v>
      </c>
      <c r="F97" s="15">
        <f t="shared" si="17"/>
        <v>310</v>
      </c>
      <c r="G97" s="15">
        <f>'[1]06'!H99</f>
        <v>153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153</v>
      </c>
      <c r="L97" s="18">
        <f>frq!C97</f>
        <v>1</v>
      </c>
      <c r="M97" s="16">
        <f t="shared" si="11"/>
        <v>153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'[1]06'!B100</f>
        <v>265</v>
      </c>
      <c r="C98" s="16">
        <f>'[1]06'!C100</f>
        <v>0</v>
      </c>
      <c r="D98" s="16">
        <f>'[1]06'!D100</f>
        <v>45</v>
      </c>
      <c r="E98" s="16">
        <f>'[1]06'!E100</f>
        <v>0</v>
      </c>
      <c r="F98" s="15">
        <f t="shared" si="17"/>
        <v>310</v>
      </c>
      <c r="G98" s="15">
        <f>'[1]06'!H100</f>
        <v>153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153</v>
      </c>
      <c r="L98" s="18">
        <f>frq!C98</f>
        <v>1</v>
      </c>
      <c r="M98" s="16">
        <f t="shared" si="11"/>
        <v>153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3.6179999999999999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3.6179999999999999</v>
      </c>
      <c r="L99" s="15">
        <f t="shared" si="18"/>
        <v>2.4E-2</v>
      </c>
      <c r="M99" s="15">
        <f t="shared" si="18"/>
        <v>3.6179999999999999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3.6179999999999999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'[2]06'!B5</f>
        <v>84</v>
      </c>
      <c r="C3" s="176">
        <f>'[2]06'!C5</f>
        <v>0</v>
      </c>
      <c r="D3" s="176">
        <f>'[2]06'!D5</f>
        <v>0</v>
      </c>
      <c r="E3" s="176">
        <f>'[2]06'!E5</f>
        <v>0</v>
      </c>
      <c r="F3" s="15">
        <f>SUM(B3:E3)</f>
        <v>84</v>
      </c>
      <c r="G3" s="175">
        <f>'[2]06'!H5</f>
        <v>35.07</v>
      </c>
      <c r="H3" s="176">
        <f>'[2]06'!I5</f>
        <v>0</v>
      </c>
      <c r="I3" s="176">
        <f>'[2]06'!J5</f>
        <v>0</v>
      </c>
      <c r="J3" s="176">
        <f>'[2]06'!K5</f>
        <v>0</v>
      </c>
      <c r="K3" s="15">
        <f>SUM(G3:J3)</f>
        <v>35.07</v>
      </c>
      <c r="L3" s="18">
        <f>frq!C3</f>
        <v>1</v>
      </c>
      <c r="M3" s="125">
        <f>IF($L3=1,G3,IF(AND($L3=0.985,G3&gt;0.985*B3),B3*0.985,IF(AND($L3=0.965,G3&gt;0.965*B3),0.965*B3,G3)))-R3</f>
        <v>34.67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34.67</v>
      </c>
      <c r="R3" s="18">
        <v>0.4</v>
      </c>
    </row>
    <row r="4" spans="1:18">
      <c r="A4" s="8" t="s">
        <v>46</v>
      </c>
      <c r="B4" s="175">
        <f>'[2]06'!B6</f>
        <v>84</v>
      </c>
      <c r="C4" s="176">
        <f>'[2]06'!C6</f>
        <v>0</v>
      </c>
      <c r="D4" s="176">
        <f>'[2]06'!D6</f>
        <v>0</v>
      </c>
      <c r="E4" s="176">
        <f>'[2]06'!E6</f>
        <v>0</v>
      </c>
      <c r="F4" s="15">
        <f>SUM(B4:E4)</f>
        <v>84</v>
      </c>
      <c r="G4" s="175">
        <f>'[2]06'!H6</f>
        <v>35</v>
      </c>
      <c r="H4" s="176">
        <f>'[2]06'!I6</f>
        <v>0</v>
      </c>
      <c r="I4" s="176">
        <f>'[2]06'!J6</f>
        <v>0</v>
      </c>
      <c r="J4" s="176">
        <f>'[2]06'!K6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75">
        <f>'[2]06'!B7</f>
        <v>84</v>
      </c>
      <c r="C5" s="176">
        <f>'[2]06'!C7</f>
        <v>0</v>
      </c>
      <c r="D5" s="176">
        <f>'[2]06'!D7</f>
        <v>0</v>
      </c>
      <c r="E5" s="176">
        <f>'[2]06'!E7</f>
        <v>0</v>
      </c>
      <c r="F5" s="15">
        <f t="shared" ref="F5:F68" si="6">SUM(B5:E5)</f>
        <v>84</v>
      </c>
      <c r="G5" s="175">
        <f>'[2]06'!H7</f>
        <v>35</v>
      </c>
      <c r="H5" s="176">
        <f>'[2]06'!I7</f>
        <v>0</v>
      </c>
      <c r="I5" s="176">
        <f>'[2]06'!J7</f>
        <v>0</v>
      </c>
      <c r="J5" s="176">
        <f>'[2]06'!K7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75">
        <f>'[2]06'!B8</f>
        <v>84</v>
      </c>
      <c r="C6" s="176">
        <f>'[2]06'!C8</f>
        <v>0</v>
      </c>
      <c r="D6" s="176">
        <f>'[2]06'!D8</f>
        <v>0</v>
      </c>
      <c r="E6" s="176">
        <f>'[2]06'!E8</f>
        <v>0</v>
      </c>
      <c r="F6" s="15">
        <f t="shared" si="6"/>
        <v>84</v>
      </c>
      <c r="G6" s="175">
        <f>'[2]06'!H8</f>
        <v>35</v>
      </c>
      <c r="H6" s="176">
        <f>'[2]06'!I8</f>
        <v>0</v>
      </c>
      <c r="I6" s="176">
        <f>'[2]06'!J8</f>
        <v>0</v>
      </c>
      <c r="J6" s="176">
        <f>'[2]06'!K8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75">
        <f>'[2]06'!B9</f>
        <v>84</v>
      </c>
      <c r="C7" s="176">
        <f>'[2]06'!C9</f>
        <v>0</v>
      </c>
      <c r="D7" s="176">
        <f>'[2]06'!D9</f>
        <v>0</v>
      </c>
      <c r="E7" s="176">
        <f>'[2]06'!E9</f>
        <v>0</v>
      </c>
      <c r="F7" s="15">
        <f t="shared" si="6"/>
        <v>84</v>
      </c>
      <c r="G7" s="175">
        <f>'[2]06'!H9</f>
        <v>35</v>
      </c>
      <c r="H7" s="176">
        <f>'[2]06'!I9</f>
        <v>0</v>
      </c>
      <c r="I7" s="176">
        <f>'[2]06'!J9</f>
        <v>0</v>
      </c>
      <c r="J7" s="176">
        <f>'[2]06'!K9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75">
        <f>'[2]06'!B10</f>
        <v>84</v>
      </c>
      <c r="C8" s="176">
        <f>'[2]06'!C10</f>
        <v>0</v>
      </c>
      <c r="D8" s="176">
        <f>'[2]06'!D10</f>
        <v>0</v>
      </c>
      <c r="E8" s="176">
        <f>'[2]06'!E10</f>
        <v>0</v>
      </c>
      <c r="F8" s="15">
        <f t="shared" si="6"/>
        <v>84</v>
      </c>
      <c r="G8" s="175">
        <f>'[2]06'!H10</f>
        <v>35</v>
      </c>
      <c r="H8" s="176">
        <f>'[2]06'!I10</f>
        <v>0</v>
      </c>
      <c r="I8" s="176">
        <f>'[2]06'!J10</f>
        <v>0</v>
      </c>
      <c r="J8" s="176">
        <f>'[2]06'!K10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75">
        <f>'[2]06'!B11</f>
        <v>84</v>
      </c>
      <c r="C9" s="176">
        <f>'[2]06'!C11</f>
        <v>0</v>
      </c>
      <c r="D9" s="176">
        <f>'[2]06'!D11</f>
        <v>0</v>
      </c>
      <c r="E9" s="176">
        <f>'[2]06'!E11</f>
        <v>0</v>
      </c>
      <c r="F9" s="15">
        <f t="shared" si="6"/>
        <v>84</v>
      </c>
      <c r="G9" s="175">
        <f>'[2]06'!H11</f>
        <v>36.93</v>
      </c>
      <c r="H9" s="176">
        <f>'[2]06'!I11</f>
        <v>0</v>
      </c>
      <c r="I9" s="176">
        <f>'[2]06'!J11</f>
        <v>0</v>
      </c>
      <c r="J9" s="176">
        <f>'[2]06'!K11</f>
        <v>0</v>
      </c>
      <c r="K9" s="15">
        <f t="shared" si="3"/>
        <v>36.93</v>
      </c>
      <c r="L9" s="18">
        <f>frq!C9</f>
        <v>1</v>
      </c>
      <c r="M9" s="125">
        <f t="shared" si="4"/>
        <v>36.53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36.53</v>
      </c>
      <c r="R9" s="18">
        <v>0.4</v>
      </c>
    </row>
    <row r="10" spans="1:18">
      <c r="A10" s="8" t="s">
        <v>52</v>
      </c>
      <c r="B10" s="175">
        <f>'[2]06'!B12</f>
        <v>84</v>
      </c>
      <c r="C10" s="176">
        <f>'[2]06'!C12</f>
        <v>0</v>
      </c>
      <c r="D10" s="176">
        <f>'[2]06'!D12</f>
        <v>0</v>
      </c>
      <c r="E10" s="176">
        <f>'[2]06'!E12</f>
        <v>0</v>
      </c>
      <c r="F10" s="15">
        <f t="shared" si="6"/>
        <v>84</v>
      </c>
      <c r="G10" s="175">
        <f>'[2]06'!H12</f>
        <v>36.93</v>
      </c>
      <c r="H10" s="176">
        <f>'[2]06'!I12</f>
        <v>0</v>
      </c>
      <c r="I10" s="176">
        <f>'[2]06'!J12</f>
        <v>0</v>
      </c>
      <c r="J10" s="176">
        <f>'[2]06'!K12</f>
        <v>0</v>
      </c>
      <c r="K10" s="15">
        <f t="shared" si="3"/>
        <v>36.93</v>
      </c>
      <c r="L10" s="18">
        <f>frq!C10</f>
        <v>1</v>
      </c>
      <c r="M10" s="125">
        <f t="shared" si="4"/>
        <v>36.53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36.53</v>
      </c>
      <c r="R10" s="18">
        <v>0.4</v>
      </c>
    </row>
    <row r="11" spans="1:18">
      <c r="A11" s="8" t="s">
        <v>53</v>
      </c>
      <c r="B11" s="175">
        <f>'[2]06'!B13</f>
        <v>84</v>
      </c>
      <c r="C11" s="176">
        <f>'[2]06'!C13</f>
        <v>0</v>
      </c>
      <c r="D11" s="176">
        <f>'[2]06'!D13</f>
        <v>0</v>
      </c>
      <c r="E11" s="176">
        <f>'[2]06'!E13</f>
        <v>0</v>
      </c>
      <c r="F11" s="15">
        <f t="shared" si="6"/>
        <v>84</v>
      </c>
      <c r="G11" s="175">
        <f>'[2]06'!H13</f>
        <v>36</v>
      </c>
      <c r="H11" s="176">
        <f>'[2]06'!I13</f>
        <v>0</v>
      </c>
      <c r="I11" s="176">
        <f>'[2]06'!J13</f>
        <v>0</v>
      </c>
      <c r="J11" s="176">
        <f>'[2]06'!K13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75">
        <f>'[2]06'!B14</f>
        <v>84</v>
      </c>
      <c r="C12" s="176">
        <f>'[2]06'!C14</f>
        <v>0</v>
      </c>
      <c r="D12" s="176">
        <f>'[2]06'!D14</f>
        <v>0</v>
      </c>
      <c r="E12" s="176">
        <f>'[2]06'!E14</f>
        <v>0</v>
      </c>
      <c r="F12" s="15">
        <f t="shared" si="6"/>
        <v>84</v>
      </c>
      <c r="G12" s="175">
        <f>'[2]06'!H14</f>
        <v>37</v>
      </c>
      <c r="H12" s="176">
        <f>'[2]06'!I14</f>
        <v>0</v>
      </c>
      <c r="I12" s="176">
        <f>'[2]06'!J14</f>
        <v>0</v>
      </c>
      <c r="J12" s="176">
        <f>'[2]06'!K14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75">
        <f>'[2]06'!B15</f>
        <v>84</v>
      </c>
      <c r="C13" s="176">
        <f>'[2]06'!C15</f>
        <v>0</v>
      </c>
      <c r="D13" s="176">
        <f>'[2]06'!D15</f>
        <v>0</v>
      </c>
      <c r="E13" s="176">
        <f>'[2]06'!E15</f>
        <v>0</v>
      </c>
      <c r="F13" s="15">
        <f t="shared" si="6"/>
        <v>84</v>
      </c>
      <c r="G13" s="175">
        <f>'[2]06'!H15</f>
        <v>37</v>
      </c>
      <c r="H13" s="176">
        <f>'[2]06'!I15</f>
        <v>0</v>
      </c>
      <c r="I13" s="176">
        <f>'[2]06'!J15</f>
        <v>0</v>
      </c>
      <c r="J13" s="176">
        <f>'[2]06'!K15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75">
        <f>'[2]06'!B16</f>
        <v>84</v>
      </c>
      <c r="C14" s="176">
        <f>'[2]06'!C16</f>
        <v>0</v>
      </c>
      <c r="D14" s="176">
        <f>'[2]06'!D16</f>
        <v>0</v>
      </c>
      <c r="E14" s="176">
        <f>'[2]06'!E16</f>
        <v>0</v>
      </c>
      <c r="F14" s="15">
        <f t="shared" si="6"/>
        <v>84</v>
      </c>
      <c r="G14" s="175">
        <f>'[2]06'!H16</f>
        <v>37</v>
      </c>
      <c r="H14" s="176">
        <f>'[2]06'!I16</f>
        <v>0</v>
      </c>
      <c r="I14" s="176">
        <f>'[2]06'!J16</f>
        <v>0</v>
      </c>
      <c r="J14" s="176">
        <f>'[2]06'!K16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75">
        <f>'[2]06'!B17</f>
        <v>84</v>
      </c>
      <c r="C15" s="176">
        <f>'[2]06'!C17</f>
        <v>0</v>
      </c>
      <c r="D15" s="176">
        <f>'[2]06'!D17</f>
        <v>0</v>
      </c>
      <c r="E15" s="176">
        <f>'[2]06'!E17</f>
        <v>0</v>
      </c>
      <c r="F15" s="15">
        <f t="shared" si="6"/>
        <v>84</v>
      </c>
      <c r="G15" s="175">
        <f>'[2]06'!H17</f>
        <v>37</v>
      </c>
      <c r="H15" s="176">
        <f>'[2]06'!I17</f>
        <v>0</v>
      </c>
      <c r="I15" s="176">
        <f>'[2]06'!J17</f>
        <v>0</v>
      </c>
      <c r="J15" s="176">
        <f>'[2]06'!K17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75">
        <f>'[2]06'!B18</f>
        <v>84</v>
      </c>
      <c r="C16" s="176">
        <f>'[2]06'!C18</f>
        <v>0</v>
      </c>
      <c r="D16" s="176">
        <f>'[2]06'!D18</f>
        <v>0</v>
      </c>
      <c r="E16" s="176">
        <f>'[2]06'!E18</f>
        <v>0</v>
      </c>
      <c r="F16" s="15">
        <f t="shared" si="6"/>
        <v>84</v>
      </c>
      <c r="G16" s="175">
        <f>'[2]06'!H18</f>
        <v>37</v>
      </c>
      <c r="H16" s="176">
        <f>'[2]06'!I18</f>
        <v>0</v>
      </c>
      <c r="I16" s="176">
        <f>'[2]06'!J18</f>
        <v>0</v>
      </c>
      <c r="J16" s="176">
        <f>'[2]06'!K18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75">
        <f>'[2]06'!B19</f>
        <v>84</v>
      </c>
      <c r="C17" s="176">
        <f>'[2]06'!C19</f>
        <v>0</v>
      </c>
      <c r="D17" s="176">
        <f>'[2]06'!D19</f>
        <v>0</v>
      </c>
      <c r="E17" s="176">
        <f>'[2]06'!E19</f>
        <v>0</v>
      </c>
      <c r="F17" s="15">
        <f t="shared" si="6"/>
        <v>84</v>
      </c>
      <c r="G17" s="175">
        <f>'[2]06'!H19</f>
        <v>37</v>
      </c>
      <c r="H17" s="176">
        <f>'[2]06'!I19</f>
        <v>0</v>
      </c>
      <c r="I17" s="176">
        <f>'[2]06'!J19</f>
        <v>0</v>
      </c>
      <c r="J17" s="176">
        <f>'[2]06'!K19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75">
        <f>'[2]06'!B20</f>
        <v>84</v>
      </c>
      <c r="C18" s="176">
        <f>'[2]06'!C20</f>
        <v>0</v>
      </c>
      <c r="D18" s="176">
        <f>'[2]06'!D20</f>
        <v>0</v>
      </c>
      <c r="E18" s="176">
        <f>'[2]06'!E20</f>
        <v>0</v>
      </c>
      <c r="F18" s="15">
        <f t="shared" si="6"/>
        <v>84</v>
      </c>
      <c r="G18" s="175">
        <f>'[2]06'!H20</f>
        <v>37</v>
      </c>
      <c r="H18" s="176">
        <f>'[2]06'!I20</f>
        <v>0</v>
      </c>
      <c r="I18" s="176">
        <f>'[2]06'!J20</f>
        <v>0</v>
      </c>
      <c r="J18" s="176">
        <f>'[2]06'!K20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75">
        <f>'[2]06'!B21</f>
        <v>84</v>
      </c>
      <c r="C19" s="176">
        <f>'[2]06'!C21</f>
        <v>0</v>
      </c>
      <c r="D19" s="176">
        <f>'[2]06'!D21</f>
        <v>0</v>
      </c>
      <c r="E19" s="176">
        <f>'[2]06'!E21</f>
        <v>0</v>
      </c>
      <c r="F19" s="15">
        <f t="shared" si="6"/>
        <v>84</v>
      </c>
      <c r="G19" s="175">
        <f>'[2]06'!H21</f>
        <v>37</v>
      </c>
      <c r="H19" s="176">
        <f>'[2]06'!I21</f>
        <v>0</v>
      </c>
      <c r="I19" s="176">
        <f>'[2]06'!J21</f>
        <v>0</v>
      </c>
      <c r="J19" s="176">
        <f>'[2]06'!K21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75">
        <f>'[2]06'!B22</f>
        <v>84</v>
      </c>
      <c r="C20" s="176">
        <f>'[2]06'!C22</f>
        <v>0</v>
      </c>
      <c r="D20" s="176">
        <f>'[2]06'!D22</f>
        <v>0</v>
      </c>
      <c r="E20" s="176">
        <f>'[2]06'!E22</f>
        <v>0</v>
      </c>
      <c r="F20" s="15">
        <f t="shared" si="6"/>
        <v>84</v>
      </c>
      <c r="G20" s="175">
        <f>'[2]06'!H22</f>
        <v>37</v>
      </c>
      <c r="H20" s="176">
        <f>'[2]06'!I22</f>
        <v>0</v>
      </c>
      <c r="I20" s="176">
        <f>'[2]06'!J22</f>
        <v>0</v>
      </c>
      <c r="J20" s="176">
        <f>'[2]06'!K22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75">
        <f>'[2]06'!B23</f>
        <v>84</v>
      </c>
      <c r="C21" s="176">
        <f>'[2]06'!C23</f>
        <v>0</v>
      </c>
      <c r="D21" s="176">
        <f>'[2]06'!D23</f>
        <v>0</v>
      </c>
      <c r="E21" s="176">
        <f>'[2]06'!E23</f>
        <v>0</v>
      </c>
      <c r="F21" s="15">
        <f t="shared" si="6"/>
        <v>84</v>
      </c>
      <c r="G21" s="175">
        <f>'[2]06'!H23</f>
        <v>37</v>
      </c>
      <c r="H21" s="176">
        <f>'[2]06'!I23</f>
        <v>0</v>
      </c>
      <c r="I21" s="176">
        <f>'[2]06'!J23</f>
        <v>0</v>
      </c>
      <c r="J21" s="176">
        <f>'[2]06'!K23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75">
        <f>'[2]06'!B24</f>
        <v>84</v>
      </c>
      <c r="C22" s="176">
        <f>'[2]06'!C24</f>
        <v>0</v>
      </c>
      <c r="D22" s="176">
        <f>'[2]06'!D24</f>
        <v>0</v>
      </c>
      <c r="E22" s="176">
        <f>'[2]06'!E24</f>
        <v>0</v>
      </c>
      <c r="F22" s="15">
        <f t="shared" si="6"/>
        <v>84</v>
      </c>
      <c r="G22" s="175">
        <f>'[2]06'!H24</f>
        <v>37</v>
      </c>
      <c r="H22" s="176">
        <f>'[2]06'!I24</f>
        <v>0</v>
      </c>
      <c r="I22" s="176">
        <f>'[2]06'!J24</f>
        <v>0</v>
      </c>
      <c r="J22" s="176">
        <f>'[2]06'!K24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75">
        <f>'[2]06'!B25</f>
        <v>84</v>
      </c>
      <c r="C23" s="176">
        <f>'[2]06'!C25</f>
        <v>0</v>
      </c>
      <c r="D23" s="176">
        <f>'[2]06'!D25</f>
        <v>0</v>
      </c>
      <c r="E23" s="176">
        <f>'[2]06'!E25</f>
        <v>0</v>
      </c>
      <c r="F23" s="15">
        <f t="shared" si="6"/>
        <v>84</v>
      </c>
      <c r="G23" s="175">
        <f>'[2]06'!H25</f>
        <v>37</v>
      </c>
      <c r="H23" s="176">
        <f>'[2]06'!I25</f>
        <v>0</v>
      </c>
      <c r="I23" s="176">
        <f>'[2]06'!J25</f>
        <v>0</v>
      </c>
      <c r="J23" s="176">
        <f>'[2]06'!K25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75">
        <f>'[2]06'!B26</f>
        <v>84</v>
      </c>
      <c r="C24" s="176">
        <f>'[2]06'!C26</f>
        <v>0</v>
      </c>
      <c r="D24" s="176">
        <f>'[2]06'!D26</f>
        <v>0</v>
      </c>
      <c r="E24" s="176">
        <f>'[2]06'!E26</f>
        <v>0</v>
      </c>
      <c r="F24" s="15">
        <f t="shared" si="6"/>
        <v>84</v>
      </c>
      <c r="G24" s="175">
        <f>'[2]06'!H26</f>
        <v>37</v>
      </c>
      <c r="H24" s="176">
        <f>'[2]06'!I26</f>
        <v>0</v>
      </c>
      <c r="I24" s="176">
        <f>'[2]06'!J26</f>
        <v>0</v>
      </c>
      <c r="J24" s="176">
        <f>'[2]06'!K26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75">
        <f>'[2]06'!B27</f>
        <v>84</v>
      </c>
      <c r="C25" s="176">
        <f>'[2]06'!C27</f>
        <v>0</v>
      </c>
      <c r="D25" s="176">
        <f>'[2]06'!D27</f>
        <v>0</v>
      </c>
      <c r="E25" s="176">
        <f>'[2]06'!E27</f>
        <v>0</v>
      </c>
      <c r="F25" s="15">
        <f t="shared" si="6"/>
        <v>84</v>
      </c>
      <c r="G25" s="175">
        <f>'[2]06'!H27</f>
        <v>37</v>
      </c>
      <c r="H25" s="176">
        <f>'[2]06'!I27</f>
        <v>0</v>
      </c>
      <c r="I25" s="176">
        <f>'[2]06'!J27</f>
        <v>0</v>
      </c>
      <c r="J25" s="176">
        <f>'[2]06'!K27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75">
        <f>'[2]06'!B28</f>
        <v>84</v>
      </c>
      <c r="C26" s="176">
        <f>'[2]06'!C28</f>
        <v>0</v>
      </c>
      <c r="D26" s="176">
        <f>'[2]06'!D28</f>
        <v>0</v>
      </c>
      <c r="E26" s="176">
        <f>'[2]06'!E28</f>
        <v>0</v>
      </c>
      <c r="F26" s="15">
        <f t="shared" si="6"/>
        <v>84</v>
      </c>
      <c r="G26" s="175">
        <f>'[2]06'!H28</f>
        <v>37</v>
      </c>
      <c r="H26" s="176">
        <f>'[2]06'!I28</f>
        <v>0</v>
      </c>
      <c r="I26" s="176">
        <f>'[2]06'!J28</f>
        <v>0</v>
      </c>
      <c r="J26" s="176">
        <f>'[2]06'!K28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75">
        <f>'[2]06'!B29</f>
        <v>84</v>
      </c>
      <c r="C27" s="176">
        <f>'[2]06'!C29</f>
        <v>0</v>
      </c>
      <c r="D27" s="176">
        <f>'[2]06'!D29</f>
        <v>0</v>
      </c>
      <c r="E27" s="176">
        <f>'[2]06'!E29</f>
        <v>0</v>
      </c>
      <c r="F27" s="15">
        <f t="shared" si="6"/>
        <v>84</v>
      </c>
      <c r="G27" s="175">
        <f>'[2]06'!H29</f>
        <v>37</v>
      </c>
      <c r="H27" s="176">
        <f>'[2]06'!I29</f>
        <v>0</v>
      </c>
      <c r="I27" s="176">
        <f>'[2]06'!J29</f>
        <v>0</v>
      </c>
      <c r="J27" s="176">
        <f>'[2]06'!K29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75">
        <f>'[2]06'!B30</f>
        <v>84</v>
      </c>
      <c r="C28" s="176">
        <f>'[2]06'!C30</f>
        <v>0</v>
      </c>
      <c r="D28" s="176">
        <f>'[2]06'!D30</f>
        <v>0</v>
      </c>
      <c r="E28" s="176">
        <f>'[2]06'!E30</f>
        <v>0</v>
      </c>
      <c r="F28" s="15">
        <f t="shared" si="6"/>
        <v>84</v>
      </c>
      <c r="G28" s="175">
        <f>'[2]06'!H30</f>
        <v>37</v>
      </c>
      <c r="H28" s="176">
        <f>'[2]06'!I30</f>
        <v>0</v>
      </c>
      <c r="I28" s="176">
        <f>'[2]06'!J30</f>
        <v>0</v>
      </c>
      <c r="J28" s="176">
        <f>'[2]06'!K30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75">
        <f>'[2]06'!B31</f>
        <v>84</v>
      </c>
      <c r="C29" s="176">
        <f>'[2]06'!C31</f>
        <v>0</v>
      </c>
      <c r="D29" s="176">
        <f>'[2]06'!D31</f>
        <v>0</v>
      </c>
      <c r="E29" s="176">
        <f>'[2]06'!E31</f>
        <v>0</v>
      </c>
      <c r="F29" s="15">
        <f t="shared" si="6"/>
        <v>84</v>
      </c>
      <c r="G29" s="175">
        <f>'[2]06'!H31</f>
        <v>37</v>
      </c>
      <c r="H29" s="176">
        <f>'[2]06'!I31</f>
        <v>0</v>
      </c>
      <c r="I29" s="176">
        <f>'[2]06'!J31</f>
        <v>0</v>
      </c>
      <c r="J29" s="176">
        <f>'[2]06'!K31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75">
        <f>'[2]06'!B32</f>
        <v>84</v>
      </c>
      <c r="C30" s="176">
        <f>'[2]06'!C32</f>
        <v>0</v>
      </c>
      <c r="D30" s="176">
        <f>'[2]06'!D32</f>
        <v>0</v>
      </c>
      <c r="E30" s="176">
        <f>'[2]06'!E32</f>
        <v>0</v>
      </c>
      <c r="F30" s="15">
        <f t="shared" si="6"/>
        <v>84</v>
      </c>
      <c r="G30" s="175">
        <f>'[2]06'!H32</f>
        <v>37</v>
      </c>
      <c r="H30" s="176">
        <f>'[2]06'!I32</f>
        <v>0</v>
      </c>
      <c r="I30" s="176">
        <f>'[2]06'!J32</f>
        <v>0</v>
      </c>
      <c r="J30" s="176">
        <f>'[2]06'!K32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75">
        <f>'[2]06'!B33</f>
        <v>84</v>
      </c>
      <c r="C31" s="176">
        <f>'[2]06'!C33</f>
        <v>0</v>
      </c>
      <c r="D31" s="176">
        <f>'[2]06'!D33</f>
        <v>0</v>
      </c>
      <c r="E31" s="176">
        <f>'[2]06'!E33</f>
        <v>0</v>
      </c>
      <c r="F31" s="15">
        <f t="shared" si="6"/>
        <v>84</v>
      </c>
      <c r="G31" s="175">
        <f>'[2]06'!H33</f>
        <v>37</v>
      </c>
      <c r="H31" s="176">
        <f>'[2]06'!I33</f>
        <v>0</v>
      </c>
      <c r="I31" s="176">
        <f>'[2]06'!J33</f>
        <v>0</v>
      </c>
      <c r="J31" s="176">
        <f>'[2]06'!K33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75">
        <f>'[2]06'!B34</f>
        <v>84</v>
      </c>
      <c r="C32" s="176">
        <f>'[2]06'!C34</f>
        <v>0</v>
      </c>
      <c r="D32" s="176">
        <f>'[2]06'!D34</f>
        <v>0</v>
      </c>
      <c r="E32" s="176">
        <f>'[2]06'!E34</f>
        <v>0</v>
      </c>
      <c r="F32" s="15">
        <f t="shared" si="6"/>
        <v>84</v>
      </c>
      <c r="G32" s="175">
        <f>'[2]06'!H34</f>
        <v>37</v>
      </c>
      <c r="H32" s="176">
        <f>'[2]06'!I34</f>
        <v>0</v>
      </c>
      <c r="I32" s="176">
        <f>'[2]06'!J34</f>
        <v>0</v>
      </c>
      <c r="J32" s="176">
        <f>'[2]06'!K34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75">
        <f>'[2]06'!B35</f>
        <v>84</v>
      </c>
      <c r="C33" s="176">
        <f>'[2]06'!C35</f>
        <v>0</v>
      </c>
      <c r="D33" s="176">
        <f>'[2]06'!D35</f>
        <v>0</v>
      </c>
      <c r="E33" s="176">
        <f>'[2]06'!E35</f>
        <v>0</v>
      </c>
      <c r="F33" s="15">
        <f t="shared" si="6"/>
        <v>84</v>
      </c>
      <c r="G33" s="175">
        <f>'[2]06'!H35</f>
        <v>37</v>
      </c>
      <c r="H33" s="176">
        <f>'[2]06'!I35</f>
        <v>0</v>
      </c>
      <c r="I33" s="176">
        <f>'[2]06'!J35</f>
        <v>0</v>
      </c>
      <c r="J33" s="176">
        <f>'[2]06'!K35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75">
        <f>'[2]06'!B36</f>
        <v>84</v>
      </c>
      <c r="C34" s="176">
        <f>'[2]06'!C36</f>
        <v>0</v>
      </c>
      <c r="D34" s="176">
        <f>'[2]06'!D36</f>
        <v>0</v>
      </c>
      <c r="E34" s="176">
        <f>'[2]06'!E36</f>
        <v>0</v>
      </c>
      <c r="F34" s="15">
        <f t="shared" si="6"/>
        <v>84</v>
      </c>
      <c r="G34" s="175">
        <f>'[2]06'!H36</f>
        <v>37</v>
      </c>
      <c r="H34" s="176">
        <f>'[2]06'!I36</f>
        <v>0</v>
      </c>
      <c r="I34" s="176">
        <f>'[2]06'!J36</f>
        <v>0</v>
      </c>
      <c r="J34" s="176">
        <f>'[2]06'!K36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75">
        <f>'[2]06'!B37</f>
        <v>84</v>
      </c>
      <c r="C35" s="176">
        <f>'[2]06'!C37</f>
        <v>0</v>
      </c>
      <c r="D35" s="176">
        <f>'[2]06'!D37</f>
        <v>0</v>
      </c>
      <c r="E35" s="176">
        <f>'[2]06'!E37</f>
        <v>0</v>
      </c>
      <c r="F35" s="15">
        <f t="shared" si="6"/>
        <v>84</v>
      </c>
      <c r="G35" s="175">
        <f>'[2]06'!H37</f>
        <v>36</v>
      </c>
      <c r="H35" s="176">
        <f>'[2]06'!I37</f>
        <v>0</v>
      </c>
      <c r="I35" s="176">
        <f>'[2]06'!J37</f>
        <v>0</v>
      </c>
      <c r="J35" s="176">
        <f>'[2]06'!K37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75">
        <f>'[2]06'!B38</f>
        <v>84</v>
      </c>
      <c r="C36" s="176">
        <f>'[2]06'!C38</f>
        <v>0</v>
      </c>
      <c r="D36" s="176">
        <f>'[2]06'!D38</f>
        <v>0</v>
      </c>
      <c r="E36" s="176">
        <f>'[2]06'!E38</f>
        <v>0</v>
      </c>
      <c r="F36" s="15">
        <f t="shared" si="6"/>
        <v>84</v>
      </c>
      <c r="G36" s="175">
        <f>'[2]06'!H38</f>
        <v>36</v>
      </c>
      <c r="H36" s="176">
        <f>'[2]06'!I38</f>
        <v>0</v>
      </c>
      <c r="I36" s="176">
        <f>'[2]06'!J38</f>
        <v>0</v>
      </c>
      <c r="J36" s="176">
        <f>'[2]06'!K38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75">
        <f>'[2]06'!B39</f>
        <v>84</v>
      </c>
      <c r="C37" s="176">
        <f>'[2]06'!C39</f>
        <v>0</v>
      </c>
      <c r="D37" s="176">
        <f>'[2]06'!D39</f>
        <v>0</v>
      </c>
      <c r="E37" s="176">
        <f>'[2]06'!E39</f>
        <v>0</v>
      </c>
      <c r="F37" s="15">
        <f t="shared" si="6"/>
        <v>84</v>
      </c>
      <c r="G37" s="175">
        <f>'[2]06'!H39</f>
        <v>36</v>
      </c>
      <c r="H37" s="176">
        <f>'[2]06'!I39</f>
        <v>0</v>
      </c>
      <c r="I37" s="176">
        <f>'[2]06'!J39</f>
        <v>0</v>
      </c>
      <c r="J37" s="176">
        <f>'[2]06'!K39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75">
        <f>'[2]06'!B40</f>
        <v>84</v>
      </c>
      <c r="C38" s="176">
        <f>'[2]06'!C40</f>
        <v>0</v>
      </c>
      <c r="D38" s="176">
        <f>'[2]06'!D40</f>
        <v>0</v>
      </c>
      <c r="E38" s="176">
        <f>'[2]06'!E40</f>
        <v>0</v>
      </c>
      <c r="F38" s="15">
        <f t="shared" si="6"/>
        <v>84</v>
      </c>
      <c r="G38" s="175">
        <f>'[2]06'!H40</f>
        <v>36</v>
      </c>
      <c r="H38" s="176">
        <f>'[2]06'!I40</f>
        <v>0</v>
      </c>
      <c r="I38" s="176">
        <f>'[2]06'!J40</f>
        <v>0</v>
      </c>
      <c r="J38" s="176">
        <f>'[2]06'!K40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75">
        <f>'[2]06'!B41</f>
        <v>84</v>
      </c>
      <c r="C39" s="176">
        <f>'[2]06'!C41</f>
        <v>0</v>
      </c>
      <c r="D39" s="176">
        <f>'[2]06'!D41</f>
        <v>0</v>
      </c>
      <c r="E39" s="176">
        <f>'[2]06'!E41</f>
        <v>0</v>
      </c>
      <c r="F39" s="15">
        <f t="shared" si="6"/>
        <v>84</v>
      </c>
      <c r="G39" s="175">
        <f>'[2]06'!H41</f>
        <v>35</v>
      </c>
      <c r="H39" s="176">
        <f>'[2]06'!I41</f>
        <v>0</v>
      </c>
      <c r="I39" s="176">
        <f>'[2]06'!J41</f>
        <v>0</v>
      </c>
      <c r="J39" s="176">
        <f>'[2]06'!K41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75">
        <f>'[2]06'!B42</f>
        <v>84</v>
      </c>
      <c r="C40" s="176">
        <f>'[2]06'!C42</f>
        <v>0</v>
      </c>
      <c r="D40" s="176">
        <f>'[2]06'!D42</f>
        <v>0</v>
      </c>
      <c r="E40" s="176">
        <f>'[2]06'!E42</f>
        <v>0</v>
      </c>
      <c r="F40" s="15">
        <f t="shared" si="6"/>
        <v>84</v>
      </c>
      <c r="G40" s="175">
        <f>'[2]06'!H42</f>
        <v>35</v>
      </c>
      <c r="H40" s="176">
        <f>'[2]06'!I42</f>
        <v>0</v>
      </c>
      <c r="I40" s="176">
        <f>'[2]06'!J42</f>
        <v>0</v>
      </c>
      <c r="J40" s="176">
        <f>'[2]06'!K42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75">
        <f>'[2]06'!B43</f>
        <v>84</v>
      </c>
      <c r="C41" s="176">
        <f>'[2]06'!C43</f>
        <v>0</v>
      </c>
      <c r="D41" s="176">
        <f>'[2]06'!D43</f>
        <v>0</v>
      </c>
      <c r="E41" s="176">
        <f>'[2]06'!E43</f>
        <v>0</v>
      </c>
      <c r="F41" s="15">
        <f t="shared" si="6"/>
        <v>84</v>
      </c>
      <c r="G41" s="175">
        <f>'[2]06'!H43</f>
        <v>35</v>
      </c>
      <c r="H41" s="176">
        <f>'[2]06'!I43</f>
        <v>0</v>
      </c>
      <c r="I41" s="176">
        <f>'[2]06'!J43</f>
        <v>0</v>
      </c>
      <c r="J41" s="176">
        <f>'[2]06'!K43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75">
        <f>'[2]06'!B44</f>
        <v>84</v>
      </c>
      <c r="C42" s="176">
        <f>'[2]06'!C44</f>
        <v>0</v>
      </c>
      <c r="D42" s="176">
        <f>'[2]06'!D44</f>
        <v>0</v>
      </c>
      <c r="E42" s="176">
        <f>'[2]06'!E44</f>
        <v>0</v>
      </c>
      <c r="F42" s="15">
        <f t="shared" si="6"/>
        <v>84</v>
      </c>
      <c r="G42" s="175">
        <f>'[2]06'!H44</f>
        <v>35</v>
      </c>
      <c r="H42" s="176">
        <f>'[2]06'!I44</f>
        <v>0</v>
      </c>
      <c r="I42" s="176">
        <f>'[2]06'!J44</f>
        <v>0</v>
      </c>
      <c r="J42" s="176">
        <f>'[2]06'!K44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75">
        <f>'[2]06'!B45</f>
        <v>84</v>
      </c>
      <c r="C43" s="176">
        <f>'[2]06'!C45</f>
        <v>0</v>
      </c>
      <c r="D43" s="176">
        <f>'[2]06'!D45</f>
        <v>0</v>
      </c>
      <c r="E43" s="176">
        <f>'[2]06'!E45</f>
        <v>0</v>
      </c>
      <c r="F43" s="15">
        <f t="shared" si="6"/>
        <v>84</v>
      </c>
      <c r="G43" s="175">
        <f>'[2]06'!H45</f>
        <v>35</v>
      </c>
      <c r="H43" s="176">
        <f>'[2]06'!I45</f>
        <v>0</v>
      </c>
      <c r="I43" s="176">
        <f>'[2]06'!J45</f>
        <v>0</v>
      </c>
      <c r="J43" s="176">
        <f>'[2]06'!K45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75">
        <f>'[2]06'!B46</f>
        <v>84</v>
      </c>
      <c r="C44" s="176">
        <f>'[2]06'!C46</f>
        <v>0</v>
      </c>
      <c r="D44" s="176">
        <f>'[2]06'!D46</f>
        <v>0</v>
      </c>
      <c r="E44" s="176">
        <f>'[2]06'!E46</f>
        <v>0</v>
      </c>
      <c r="F44" s="15">
        <f t="shared" si="6"/>
        <v>84</v>
      </c>
      <c r="G44" s="175">
        <f>'[2]06'!H46</f>
        <v>35</v>
      </c>
      <c r="H44" s="176">
        <f>'[2]06'!I46</f>
        <v>0</v>
      </c>
      <c r="I44" s="176">
        <f>'[2]06'!J46</f>
        <v>0</v>
      </c>
      <c r="J44" s="176">
        <f>'[2]06'!K46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75">
        <f>'[2]06'!B47</f>
        <v>84</v>
      </c>
      <c r="C45" s="176">
        <f>'[2]06'!C47</f>
        <v>0</v>
      </c>
      <c r="D45" s="176">
        <f>'[2]06'!D47</f>
        <v>0</v>
      </c>
      <c r="E45" s="176">
        <f>'[2]06'!E47</f>
        <v>0</v>
      </c>
      <c r="F45" s="15">
        <f t="shared" si="6"/>
        <v>84</v>
      </c>
      <c r="G45" s="175">
        <f>'[2]06'!H47</f>
        <v>35</v>
      </c>
      <c r="H45" s="176">
        <f>'[2]06'!I47</f>
        <v>0</v>
      </c>
      <c r="I45" s="176">
        <f>'[2]06'!J47</f>
        <v>0</v>
      </c>
      <c r="J45" s="176">
        <f>'[2]06'!K47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75">
        <f>'[2]06'!B48</f>
        <v>84</v>
      </c>
      <c r="C46" s="176">
        <f>'[2]06'!C48</f>
        <v>0</v>
      </c>
      <c r="D46" s="176">
        <f>'[2]06'!D48</f>
        <v>0</v>
      </c>
      <c r="E46" s="176">
        <f>'[2]06'!E48</f>
        <v>0</v>
      </c>
      <c r="F46" s="15">
        <f t="shared" si="6"/>
        <v>84</v>
      </c>
      <c r="G46" s="175">
        <f>'[2]06'!H48</f>
        <v>35</v>
      </c>
      <c r="H46" s="176">
        <f>'[2]06'!I48</f>
        <v>0</v>
      </c>
      <c r="I46" s="176">
        <f>'[2]06'!J48</f>
        <v>0</v>
      </c>
      <c r="J46" s="176">
        <f>'[2]06'!K48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75">
        <f>'[2]06'!B49</f>
        <v>84</v>
      </c>
      <c r="C47" s="176">
        <f>'[2]06'!C49</f>
        <v>0</v>
      </c>
      <c r="D47" s="176">
        <f>'[2]06'!D49</f>
        <v>0</v>
      </c>
      <c r="E47" s="176">
        <f>'[2]06'!E49</f>
        <v>0</v>
      </c>
      <c r="F47" s="15">
        <f t="shared" si="6"/>
        <v>84</v>
      </c>
      <c r="G47" s="175">
        <f>'[2]06'!H49</f>
        <v>35</v>
      </c>
      <c r="H47" s="176">
        <f>'[2]06'!I49</f>
        <v>0</v>
      </c>
      <c r="I47" s="176">
        <f>'[2]06'!J49</f>
        <v>0</v>
      </c>
      <c r="J47" s="176">
        <f>'[2]06'!K49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75">
        <f>'[2]06'!B50</f>
        <v>84</v>
      </c>
      <c r="C48" s="176">
        <f>'[2]06'!C50</f>
        <v>0</v>
      </c>
      <c r="D48" s="176">
        <f>'[2]06'!D50</f>
        <v>0</v>
      </c>
      <c r="E48" s="176">
        <f>'[2]06'!E50</f>
        <v>0</v>
      </c>
      <c r="F48" s="15">
        <f t="shared" si="6"/>
        <v>84</v>
      </c>
      <c r="G48" s="175">
        <f>'[2]06'!H50</f>
        <v>35</v>
      </c>
      <c r="H48" s="176">
        <f>'[2]06'!I50</f>
        <v>0</v>
      </c>
      <c r="I48" s="176">
        <f>'[2]06'!J50</f>
        <v>0</v>
      </c>
      <c r="J48" s="176">
        <f>'[2]06'!K50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75">
        <f>'[2]06'!B51</f>
        <v>84</v>
      </c>
      <c r="C49" s="176">
        <f>'[2]06'!C51</f>
        <v>0</v>
      </c>
      <c r="D49" s="176">
        <f>'[2]06'!D51</f>
        <v>0</v>
      </c>
      <c r="E49" s="176">
        <f>'[2]06'!E51</f>
        <v>0</v>
      </c>
      <c r="F49" s="15">
        <f t="shared" si="6"/>
        <v>84</v>
      </c>
      <c r="G49" s="175">
        <f>'[2]06'!H51</f>
        <v>35</v>
      </c>
      <c r="H49" s="176">
        <f>'[2]06'!I51</f>
        <v>0</v>
      </c>
      <c r="I49" s="176">
        <f>'[2]06'!J51</f>
        <v>0</v>
      </c>
      <c r="J49" s="176">
        <f>'[2]06'!K51</f>
        <v>0</v>
      </c>
      <c r="K49" s="15">
        <f t="shared" si="3"/>
        <v>35</v>
      </c>
      <c r="L49" s="18">
        <f>frq!C49</f>
        <v>1</v>
      </c>
      <c r="M49" s="125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75">
        <f>'[2]06'!B52</f>
        <v>84</v>
      </c>
      <c r="C50" s="176">
        <f>'[2]06'!C52</f>
        <v>0</v>
      </c>
      <c r="D50" s="176">
        <f>'[2]06'!D52</f>
        <v>0</v>
      </c>
      <c r="E50" s="176">
        <f>'[2]06'!E52</f>
        <v>0</v>
      </c>
      <c r="F50" s="15">
        <f t="shared" si="6"/>
        <v>84</v>
      </c>
      <c r="G50" s="175">
        <f>'[2]06'!H52</f>
        <v>35</v>
      </c>
      <c r="H50" s="176">
        <f>'[2]06'!I52</f>
        <v>0</v>
      </c>
      <c r="I50" s="176">
        <f>'[2]06'!J52</f>
        <v>0</v>
      </c>
      <c r="J50" s="176">
        <f>'[2]06'!K52</f>
        <v>0</v>
      </c>
      <c r="K50" s="15">
        <f t="shared" si="3"/>
        <v>35</v>
      </c>
      <c r="L50" s="18">
        <f>frq!C50</f>
        <v>1</v>
      </c>
      <c r="M50" s="125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75">
        <f>'[2]06'!B53</f>
        <v>84</v>
      </c>
      <c r="C51" s="176">
        <f>'[2]06'!C53</f>
        <v>0</v>
      </c>
      <c r="D51" s="176">
        <f>'[2]06'!D53</f>
        <v>0</v>
      </c>
      <c r="E51" s="176">
        <f>'[2]06'!E53</f>
        <v>0</v>
      </c>
      <c r="F51" s="15">
        <f t="shared" si="6"/>
        <v>84</v>
      </c>
      <c r="G51" s="175">
        <f>'[2]06'!H53</f>
        <v>35</v>
      </c>
      <c r="H51" s="176">
        <f>'[2]06'!I53</f>
        <v>0</v>
      </c>
      <c r="I51" s="176">
        <f>'[2]06'!J53</f>
        <v>0</v>
      </c>
      <c r="J51" s="176">
        <f>'[2]06'!K53</f>
        <v>0</v>
      </c>
      <c r="K51" s="15">
        <f t="shared" si="3"/>
        <v>35</v>
      </c>
      <c r="L51" s="18">
        <f>frq!C51</f>
        <v>1</v>
      </c>
      <c r="M51" s="125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75">
        <f>'[2]06'!B54</f>
        <v>84</v>
      </c>
      <c r="C52" s="176">
        <f>'[2]06'!C54</f>
        <v>0</v>
      </c>
      <c r="D52" s="176">
        <f>'[2]06'!D54</f>
        <v>0</v>
      </c>
      <c r="E52" s="176">
        <f>'[2]06'!E54</f>
        <v>0</v>
      </c>
      <c r="F52" s="15">
        <f t="shared" si="6"/>
        <v>84</v>
      </c>
      <c r="G52" s="175">
        <f>'[2]06'!H54</f>
        <v>33</v>
      </c>
      <c r="H52" s="176">
        <f>'[2]06'!I54</f>
        <v>0</v>
      </c>
      <c r="I52" s="176">
        <f>'[2]06'!J54</f>
        <v>0</v>
      </c>
      <c r="J52" s="176">
        <f>'[2]06'!K54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75">
        <f>'[2]06'!B55</f>
        <v>84</v>
      </c>
      <c r="C53" s="176">
        <f>'[2]06'!C55</f>
        <v>0</v>
      </c>
      <c r="D53" s="176">
        <f>'[2]06'!D55</f>
        <v>0</v>
      </c>
      <c r="E53" s="176">
        <f>'[2]06'!E55</f>
        <v>0</v>
      </c>
      <c r="F53" s="15">
        <f t="shared" si="6"/>
        <v>84</v>
      </c>
      <c r="G53" s="175">
        <f>'[2]06'!H55</f>
        <v>33</v>
      </c>
      <c r="H53" s="176">
        <f>'[2]06'!I55</f>
        <v>0</v>
      </c>
      <c r="I53" s="176">
        <f>'[2]06'!J55</f>
        <v>0</v>
      </c>
      <c r="J53" s="176">
        <f>'[2]06'!K55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75">
        <f>'[2]06'!B56</f>
        <v>84</v>
      </c>
      <c r="C54" s="176">
        <f>'[2]06'!C56</f>
        <v>0</v>
      </c>
      <c r="D54" s="176">
        <f>'[2]06'!D56</f>
        <v>0</v>
      </c>
      <c r="E54" s="176">
        <f>'[2]06'!E56</f>
        <v>0</v>
      </c>
      <c r="F54" s="15">
        <f t="shared" si="6"/>
        <v>84</v>
      </c>
      <c r="G54" s="175">
        <f>'[2]06'!H56</f>
        <v>33</v>
      </c>
      <c r="H54" s="176">
        <f>'[2]06'!I56</f>
        <v>0</v>
      </c>
      <c r="I54" s="176">
        <f>'[2]06'!J56</f>
        <v>0</v>
      </c>
      <c r="J54" s="176">
        <f>'[2]06'!K56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75">
        <f>'[2]06'!B57</f>
        <v>84</v>
      </c>
      <c r="C55" s="176">
        <f>'[2]06'!C57</f>
        <v>0</v>
      </c>
      <c r="D55" s="176">
        <f>'[2]06'!D57</f>
        <v>0</v>
      </c>
      <c r="E55" s="176">
        <f>'[2]06'!E57</f>
        <v>0</v>
      </c>
      <c r="F55" s="15">
        <f t="shared" si="6"/>
        <v>84</v>
      </c>
      <c r="G55" s="175">
        <f>'[2]06'!H57</f>
        <v>33</v>
      </c>
      <c r="H55" s="176">
        <f>'[2]06'!I57</f>
        <v>0</v>
      </c>
      <c r="I55" s="176">
        <f>'[2]06'!J57</f>
        <v>0</v>
      </c>
      <c r="J55" s="176">
        <f>'[2]06'!K57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75">
        <f>'[2]06'!B58</f>
        <v>84</v>
      </c>
      <c r="C56" s="176">
        <f>'[2]06'!C58</f>
        <v>0</v>
      </c>
      <c r="D56" s="176">
        <f>'[2]06'!D58</f>
        <v>0</v>
      </c>
      <c r="E56" s="176">
        <f>'[2]06'!E58</f>
        <v>0</v>
      </c>
      <c r="F56" s="15">
        <f t="shared" si="6"/>
        <v>84</v>
      </c>
      <c r="G56" s="175">
        <f>'[2]06'!H58</f>
        <v>32</v>
      </c>
      <c r="H56" s="176">
        <f>'[2]06'!I58</f>
        <v>0</v>
      </c>
      <c r="I56" s="176">
        <f>'[2]06'!J58</f>
        <v>0</v>
      </c>
      <c r="J56" s="176">
        <f>'[2]06'!K58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75">
        <f>'[2]06'!B59</f>
        <v>84</v>
      </c>
      <c r="C57" s="176">
        <f>'[2]06'!C59</f>
        <v>0</v>
      </c>
      <c r="D57" s="176">
        <f>'[2]06'!D59</f>
        <v>0</v>
      </c>
      <c r="E57" s="176">
        <f>'[2]06'!E59</f>
        <v>0</v>
      </c>
      <c r="F57" s="15">
        <f t="shared" si="6"/>
        <v>84</v>
      </c>
      <c r="G57" s="175">
        <f>'[2]06'!H59</f>
        <v>32</v>
      </c>
      <c r="H57" s="176">
        <f>'[2]06'!I59</f>
        <v>0</v>
      </c>
      <c r="I57" s="176">
        <f>'[2]06'!J59</f>
        <v>0</v>
      </c>
      <c r="J57" s="176">
        <f>'[2]06'!K59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75">
        <f>'[2]06'!B60</f>
        <v>84</v>
      </c>
      <c r="C58" s="176">
        <f>'[2]06'!C60</f>
        <v>0</v>
      </c>
      <c r="D58" s="176">
        <f>'[2]06'!D60</f>
        <v>0</v>
      </c>
      <c r="E58" s="176">
        <f>'[2]06'!E60</f>
        <v>0</v>
      </c>
      <c r="F58" s="15">
        <f t="shared" si="6"/>
        <v>84</v>
      </c>
      <c r="G58" s="175">
        <f>'[2]06'!H60</f>
        <v>32</v>
      </c>
      <c r="H58" s="176">
        <f>'[2]06'!I60</f>
        <v>0</v>
      </c>
      <c r="I58" s="176">
        <f>'[2]06'!J60</f>
        <v>0</v>
      </c>
      <c r="J58" s="176">
        <f>'[2]06'!K60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75">
        <f>'[2]06'!B61</f>
        <v>84</v>
      </c>
      <c r="C59" s="176">
        <f>'[2]06'!C61</f>
        <v>0</v>
      </c>
      <c r="D59" s="176">
        <f>'[2]06'!D61</f>
        <v>0</v>
      </c>
      <c r="E59" s="176">
        <f>'[2]06'!E61</f>
        <v>0</v>
      </c>
      <c r="F59" s="15">
        <f t="shared" si="6"/>
        <v>84</v>
      </c>
      <c r="G59" s="175">
        <f>'[2]06'!H61</f>
        <v>32</v>
      </c>
      <c r="H59" s="176">
        <f>'[2]06'!I61</f>
        <v>0</v>
      </c>
      <c r="I59" s="176">
        <f>'[2]06'!J61</f>
        <v>0</v>
      </c>
      <c r="J59" s="176">
        <f>'[2]06'!K61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75">
        <f>'[2]06'!B62</f>
        <v>84</v>
      </c>
      <c r="C60" s="176">
        <f>'[2]06'!C62</f>
        <v>0</v>
      </c>
      <c r="D60" s="176">
        <f>'[2]06'!D62</f>
        <v>0</v>
      </c>
      <c r="E60" s="176">
        <f>'[2]06'!E62</f>
        <v>0</v>
      </c>
      <c r="F60" s="15">
        <f t="shared" si="6"/>
        <v>84</v>
      </c>
      <c r="G60" s="175">
        <f>'[2]06'!H62</f>
        <v>32</v>
      </c>
      <c r="H60" s="176">
        <f>'[2]06'!I62</f>
        <v>0</v>
      </c>
      <c r="I60" s="176">
        <f>'[2]06'!J62</f>
        <v>0</v>
      </c>
      <c r="J60" s="176">
        <f>'[2]06'!K62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75">
        <f>'[2]06'!B63</f>
        <v>84</v>
      </c>
      <c r="C61" s="176">
        <f>'[2]06'!C63</f>
        <v>0</v>
      </c>
      <c r="D61" s="176">
        <f>'[2]06'!D63</f>
        <v>0</v>
      </c>
      <c r="E61" s="176">
        <f>'[2]06'!E63</f>
        <v>0</v>
      </c>
      <c r="F61" s="15">
        <f t="shared" si="6"/>
        <v>84</v>
      </c>
      <c r="G61" s="175">
        <f>'[2]06'!H63</f>
        <v>32</v>
      </c>
      <c r="H61" s="176">
        <f>'[2]06'!I63</f>
        <v>0</v>
      </c>
      <c r="I61" s="176">
        <f>'[2]06'!J63</f>
        <v>0</v>
      </c>
      <c r="J61" s="176">
        <f>'[2]06'!K63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75">
        <f>'[2]06'!B64</f>
        <v>84</v>
      </c>
      <c r="C62" s="176">
        <f>'[2]06'!C64</f>
        <v>0</v>
      </c>
      <c r="D62" s="176">
        <f>'[2]06'!D64</f>
        <v>0</v>
      </c>
      <c r="E62" s="176">
        <f>'[2]06'!E64</f>
        <v>0</v>
      </c>
      <c r="F62" s="15">
        <f t="shared" si="6"/>
        <v>84</v>
      </c>
      <c r="G62" s="175">
        <f>'[2]06'!H64</f>
        <v>32</v>
      </c>
      <c r="H62" s="176">
        <f>'[2]06'!I64</f>
        <v>0</v>
      </c>
      <c r="I62" s="176">
        <f>'[2]06'!J64</f>
        <v>0</v>
      </c>
      <c r="J62" s="176">
        <f>'[2]06'!K64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75">
        <f>'[2]06'!B65</f>
        <v>84</v>
      </c>
      <c r="C63" s="176">
        <f>'[2]06'!C65</f>
        <v>0</v>
      </c>
      <c r="D63" s="176">
        <f>'[2]06'!D65</f>
        <v>0</v>
      </c>
      <c r="E63" s="176">
        <f>'[2]06'!E65</f>
        <v>0</v>
      </c>
      <c r="F63" s="15">
        <f t="shared" si="6"/>
        <v>84</v>
      </c>
      <c r="G63" s="175">
        <f>'[2]06'!H65</f>
        <v>32</v>
      </c>
      <c r="H63" s="176">
        <f>'[2]06'!I65</f>
        <v>0</v>
      </c>
      <c r="I63" s="176">
        <f>'[2]06'!J65</f>
        <v>0</v>
      </c>
      <c r="J63" s="176">
        <f>'[2]06'!K65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75">
        <f>'[2]06'!B66</f>
        <v>84</v>
      </c>
      <c r="C64" s="176">
        <f>'[2]06'!C66</f>
        <v>0</v>
      </c>
      <c r="D64" s="176">
        <f>'[2]06'!D66</f>
        <v>0</v>
      </c>
      <c r="E64" s="176">
        <f>'[2]06'!E66</f>
        <v>0</v>
      </c>
      <c r="F64" s="15">
        <f t="shared" si="6"/>
        <v>84</v>
      </c>
      <c r="G64" s="175">
        <f>'[2]06'!H66</f>
        <v>32</v>
      </c>
      <c r="H64" s="176">
        <f>'[2]06'!I66</f>
        <v>0</v>
      </c>
      <c r="I64" s="176">
        <f>'[2]06'!J66</f>
        <v>0</v>
      </c>
      <c r="J64" s="176">
        <f>'[2]06'!K66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75">
        <f>'[2]06'!B67</f>
        <v>84</v>
      </c>
      <c r="C65" s="176">
        <f>'[2]06'!C67</f>
        <v>0</v>
      </c>
      <c r="D65" s="176">
        <f>'[2]06'!D67</f>
        <v>0</v>
      </c>
      <c r="E65" s="176">
        <f>'[2]06'!E67</f>
        <v>0</v>
      </c>
      <c r="F65" s="15">
        <f t="shared" si="6"/>
        <v>84</v>
      </c>
      <c r="G65" s="175">
        <f>'[2]06'!H67</f>
        <v>32</v>
      </c>
      <c r="H65" s="176">
        <f>'[2]06'!I67</f>
        <v>0</v>
      </c>
      <c r="I65" s="176">
        <f>'[2]06'!J67</f>
        <v>0</v>
      </c>
      <c r="J65" s="176">
        <f>'[2]06'!K67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75">
        <f>'[2]06'!B68</f>
        <v>84</v>
      </c>
      <c r="C66" s="176">
        <f>'[2]06'!C68</f>
        <v>0</v>
      </c>
      <c r="D66" s="176">
        <f>'[2]06'!D68</f>
        <v>0</v>
      </c>
      <c r="E66" s="176">
        <f>'[2]06'!E68</f>
        <v>0</v>
      </c>
      <c r="F66" s="15">
        <f t="shared" si="6"/>
        <v>84</v>
      </c>
      <c r="G66" s="175">
        <f>'[2]06'!H68</f>
        <v>32</v>
      </c>
      <c r="H66" s="176">
        <f>'[2]06'!I68</f>
        <v>0</v>
      </c>
      <c r="I66" s="176">
        <f>'[2]06'!J68</f>
        <v>0</v>
      </c>
      <c r="J66" s="176">
        <f>'[2]06'!K68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75">
        <f>'[2]06'!B69</f>
        <v>84</v>
      </c>
      <c r="C67" s="176">
        <f>'[2]06'!C69</f>
        <v>0</v>
      </c>
      <c r="D67" s="176">
        <f>'[2]06'!D69</f>
        <v>0</v>
      </c>
      <c r="E67" s="176">
        <f>'[2]06'!E69</f>
        <v>0</v>
      </c>
      <c r="F67" s="15">
        <f t="shared" si="6"/>
        <v>84</v>
      </c>
      <c r="G67" s="175">
        <f>'[2]06'!H69</f>
        <v>32</v>
      </c>
      <c r="H67" s="176">
        <f>'[2]06'!I69</f>
        <v>0</v>
      </c>
      <c r="I67" s="176">
        <f>'[2]06'!J69</f>
        <v>0</v>
      </c>
      <c r="J67" s="176">
        <f>'[2]06'!K69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75">
        <f>'[2]06'!B70</f>
        <v>84</v>
      </c>
      <c r="C68" s="176">
        <f>'[2]06'!C70</f>
        <v>0</v>
      </c>
      <c r="D68" s="176">
        <f>'[2]06'!D70</f>
        <v>0</v>
      </c>
      <c r="E68" s="176">
        <f>'[2]06'!E70</f>
        <v>0</v>
      </c>
      <c r="F68" s="15">
        <f t="shared" si="6"/>
        <v>84</v>
      </c>
      <c r="G68" s="175">
        <f>'[2]06'!H70</f>
        <v>32</v>
      </c>
      <c r="H68" s="176">
        <f>'[2]06'!I70</f>
        <v>0</v>
      </c>
      <c r="I68" s="176">
        <f>'[2]06'!J70</f>
        <v>0</v>
      </c>
      <c r="J68" s="176">
        <f>'[2]06'!K70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75">
        <f>'[2]06'!B71</f>
        <v>84</v>
      </c>
      <c r="C69" s="176">
        <f>'[2]06'!C71</f>
        <v>0</v>
      </c>
      <c r="D69" s="176">
        <f>'[2]06'!D71</f>
        <v>0</v>
      </c>
      <c r="E69" s="176">
        <f>'[2]06'!E71</f>
        <v>0</v>
      </c>
      <c r="F69" s="15">
        <f t="shared" ref="F69:F98" si="16">SUM(B69:E69)</f>
        <v>84</v>
      </c>
      <c r="G69" s="175">
        <f>'[2]06'!H71</f>
        <v>33</v>
      </c>
      <c r="H69" s="176">
        <f>'[2]06'!I71</f>
        <v>0</v>
      </c>
      <c r="I69" s="176">
        <f>'[2]06'!J71</f>
        <v>0</v>
      </c>
      <c r="J69" s="176">
        <f>'[2]06'!K71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75">
        <f>'[2]06'!B72</f>
        <v>84</v>
      </c>
      <c r="C70" s="176">
        <f>'[2]06'!C72</f>
        <v>0</v>
      </c>
      <c r="D70" s="176">
        <f>'[2]06'!D72</f>
        <v>0</v>
      </c>
      <c r="E70" s="176">
        <f>'[2]06'!E72</f>
        <v>0</v>
      </c>
      <c r="F70" s="15">
        <f t="shared" si="16"/>
        <v>84</v>
      </c>
      <c r="G70" s="175">
        <f>'[2]06'!H72</f>
        <v>33</v>
      </c>
      <c r="H70" s="176">
        <f>'[2]06'!I72</f>
        <v>0</v>
      </c>
      <c r="I70" s="176">
        <f>'[2]06'!J72</f>
        <v>0</v>
      </c>
      <c r="J70" s="176">
        <f>'[2]06'!K72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75">
        <f>'[2]06'!B73</f>
        <v>84</v>
      </c>
      <c r="C71" s="176">
        <f>'[2]06'!C73</f>
        <v>0</v>
      </c>
      <c r="D71" s="176">
        <f>'[2]06'!D73</f>
        <v>0</v>
      </c>
      <c r="E71" s="176">
        <f>'[2]06'!E73</f>
        <v>0</v>
      </c>
      <c r="F71" s="15">
        <f t="shared" si="16"/>
        <v>84</v>
      </c>
      <c r="G71" s="175">
        <f>'[2]06'!H73</f>
        <v>33</v>
      </c>
      <c r="H71" s="176">
        <f>'[2]06'!I73</f>
        <v>0</v>
      </c>
      <c r="I71" s="176">
        <f>'[2]06'!J73</f>
        <v>0</v>
      </c>
      <c r="J71" s="176">
        <f>'[2]06'!K73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75">
        <f>'[2]06'!B74</f>
        <v>84</v>
      </c>
      <c r="C72" s="176">
        <f>'[2]06'!C74</f>
        <v>0</v>
      </c>
      <c r="D72" s="176">
        <f>'[2]06'!D74</f>
        <v>0</v>
      </c>
      <c r="E72" s="176">
        <f>'[2]06'!E74</f>
        <v>0</v>
      </c>
      <c r="F72" s="15">
        <f t="shared" si="16"/>
        <v>84</v>
      </c>
      <c r="G72" s="175">
        <f>'[2]06'!H74</f>
        <v>33</v>
      </c>
      <c r="H72" s="176">
        <f>'[2]06'!I74</f>
        <v>0</v>
      </c>
      <c r="I72" s="176">
        <f>'[2]06'!J74</f>
        <v>0</v>
      </c>
      <c r="J72" s="176">
        <f>'[2]06'!K74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75">
        <f>'[2]06'!B75</f>
        <v>84</v>
      </c>
      <c r="C73" s="176">
        <f>'[2]06'!C75</f>
        <v>0</v>
      </c>
      <c r="D73" s="176">
        <f>'[2]06'!D75</f>
        <v>0</v>
      </c>
      <c r="E73" s="176">
        <f>'[2]06'!E75</f>
        <v>0</v>
      </c>
      <c r="F73" s="15">
        <f t="shared" si="16"/>
        <v>84</v>
      </c>
      <c r="G73" s="175">
        <f>'[2]06'!H75</f>
        <v>33</v>
      </c>
      <c r="H73" s="176">
        <f>'[2]06'!I75</f>
        <v>0</v>
      </c>
      <c r="I73" s="176">
        <f>'[2]06'!J75</f>
        <v>0</v>
      </c>
      <c r="J73" s="176">
        <f>'[2]06'!K75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75">
        <f>'[2]06'!B76</f>
        <v>84</v>
      </c>
      <c r="C74" s="176">
        <f>'[2]06'!C76</f>
        <v>0</v>
      </c>
      <c r="D74" s="176">
        <f>'[2]06'!D76</f>
        <v>0</v>
      </c>
      <c r="E74" s="176">
        <f>'[2]06'!E76</f>
        <v>0</v>
      </c>
      <c r="F74" s="15">
        <f t="shared" si="16"/>
        <v>84</v>
      </c>
      <c r="G74" s="175">
        <f>'[2]06'!H76</f>
        <v>33</v>
      </c>
      <c r="H74" s="176">
        <f>'[2]06'!I76</f>
        <v>0</v>
      </c>
      <c r="I74" s="176">
        <f>'[2]06'!J76</f>
        <v>0</v>
      </c>
      <c r="J74" s="176">
        <f>'[2]06'!K76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75">
        <f>'[2]06'!B77</f>
        <v>84</v>
      </c>
      <c r="C75" s="176">
        <f>'[2]06'!C77</f>
        <v>0</v>
      </c>
      <c r="D75" s="176">
        <f>'[2]06'!D77</f>
        <v>0</v>
      </c>
      <c r="E75" s="176">
        <f>'[2]06'!E77</f>
        <v>0</v>
      </c>
      <c r="F75" s="15">
        <f t="shared" si="16"/>
        <v>84</v>
      </c>
      <c r="G75" s="175">
        <f>'[2]06'!H77</f>
        <v>33</v>
      </c>
      <c r="H75" s="176">
        <f>'[2]06'!I77</f>
        <v>0</v>
      </c>
      <c r="I75" s="176">
        <f>'[2]06'!J77</f>
        <v>0</v>
      </c>
      <c r="J75" s="176">
        <f>'[2]06'!K77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75">
        <f>'[2]06'!B78</f>
        <v>84</v>
      </c>
      <c r="C76" s="176">
        <f>'[2]06'!C78</f>
        <v>0</v>
      </c>
      <c r="D76" s="176">
        <f>'[2]06'!D78</f>
        <v>0</v>
      </c>
      <c r="E76" s="176">
        <f>'[2]06'!E78</f>
        <v>0</v>
      </c>
      <c r="F76" s="15">
        <f t="shared" si="16"/>
        <v>84</v>
      </c>
      <c r="G76" s="175">
        <f>'[2]06'!H78</f>
        <v>33</v>
      </c>
      <c r="H76" s="176">
        <f>'[2]06'!I78</f>
        <v>0</v>
      </c>
      <c r="I76" s="176">
        <f>'[2]06'!J78</f>
        <v>0</v>
      </c>
      <c r="J76" s="176">
        <f>'[2]06'!K78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75">
        <f>'[2]06'!B79</f>
        <v>84</v>
      </c>
      <c r="C77" s="176">
        <f>'[2]06'!C79</f>
        <v>0</v>
      </c>
      <c r="D77" s="176">
        <f>'[2]06'!D79</f>
        <v>0</v>
      </c>
      <c r="E77" s="176">
        <f>'[2]06'!E79</f>
        <v>0</v>
      </c>
      <c r="F77" s="15">
        <f t="shared" si="16"/>
        <v>84</v>
      </c>
      <c r="G77" s="175">
        <f>'[2]06'!H79</f>
        <v>33</v>
      </c>
      <c r="H77" s="176">
        <f>'[2]06'!I79</f>
        <v>0</v>
      </c>
      <c r="I77" s="176">
        <f>'[2]06'!J79</f>
        <v>0</v>
      </c>
      <c r="J77" s="176">
        <f>'[2]06'!K79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75">
        <f>'[2]06'!B80</f>
        <v>84</v>
      </c>
      <c r="C78" s="176">
        <f>'[2]06'!C80</f>
        <v>0</v>
      </c>
      <c r="D78" s="176">
        <f>'[2]06'!D80</f>
        <v>0</v>
      </c>
      <c r="E78" s="176">
        <f>'[2]06'!E80</f>
        <v>0</v>
      </c>
      <c r="F78" s="15">
        <f t="shared" si="16"/>
        <v>84</v>
      </c>
      <c r="G78" s="175">
        <f>'[2]06'!H80</f>
        <v>33</v>
      </c>
      <c r="H78" s="176">
        <f>'[2]06'!I80</f>
        <v>0</v>
      </c>
      <c r="I78" s="176">
        <f>'[2]06'!J80</f>
        <v>0</v>
      </c>
      <c r="J78" s="176">
        <f>'[2]06'!K80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75">
        <f>'[2]06'!B81</f>
        <v>84</v>
      </c>
      <c r="C79" s="176">
        <f>'[2]06'!C81</f>
        <v>0</v>
      </c>
      <c r="D79" s="176">
        <f>'[2]06'!D81</f>
        <v>0</v>
      </c>
      <c r="E79" s="176">
        <f>'[2]06'!E81</f>
        <v>0</v>
      </c>
      <c r="F79" s="15">
        <f t="shared" si="16"/>
        <v>84</v>
      </c>
      <c r="G79" s="175">
        <f>'[2]06'!H81</f>
        <v>34</v>
      </c>
      <c r="H79" s="176">
        <f>'[2]06'!I81</f>
        <v>0</v>
      </c>
      <c r="I79" s="176">
        <f>'[2]06'!J81</f>
        <v>0</v>
      </c>
      <c r="J79" s="176">
        <f>'[2]06'!K81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75">
        <f>'[2]06'!B82</f>
        <v>84</v>
      </c>
      <c r="C80" s="176">
        <f>'[2]06'!C82</f>
        <v>0</v>
      </c>
      <c r="D80" s="176">
        <f>'[2]06'!D82</f>
        <v>0</v>
      </c>
      <c r="E80" s="176">
        <f>'[2]06'!E82</f>
        <v>0</v>
      </c>
      <c r="F80" s="15">
        <f t="shared" si="16"/>
        <v>84</v>
      </c>
      <c r="G80" s="175">
        <f>'[2]06'!H82</f>
        <v>34</v>
      </c>
      <c r="H80" s="176">
        <f>'[2]06'!I82</f>
        <v>0</v>
      </c>
      <c r="I80" s="176">
        <f>'[2]06'!J82</f>
        <v>0</v>
      </c>
      <c r="J80" s="176">
        <f>'[2]06'!K82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75">
        <f>'[2]06'!B83</f>
        <v>84</v>
      </c>
      <c r="C81" s="176">
        <f>'[2]06'!C83</f>
        <v>0</v>
      </c>
      <c r="D81" s="176">
        <f>'[2]06'!D83</f>
        <v>0</v>
      </c>
      <c r="E81" s="176">
        <f>'[2]06'!E83</f>
        <v>0</v>
      </c>
      <c r="F81" s="15">
        <f t="shared" si="16"/>
        <v>84</v>
      </c>
      <c r="G81" s="175">
        <f>'[2]06'!H83</f>
        <v>34</v>
      </c>
      <c r="H81" s="176">
        <f>'[2]06'!I83</f>
        <v>0</v>
      </c>
      <c r="I81" s="176">
        <f>'[2]06'!J83</f>
        <v>0</v>
      </c>
      <c r="J81" s="176">
        <f>'[2]06'!K83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75">
        <f>'[2]06'!B84</f>
        <v>84</v>
      </c>
      <c r="C82" s="176">
        <f>'[2]06'!C84</f>
        <v>0</v>
      </c>
      <c r="D82" s="176">
        <f>'[2]06'!D84</f>
        <v>0</v>
      </c>
      <c r="E82" s="176">
        <f>'[2]06'!E84</f>
        <v>0</v>
      </c>
      <c r="F82" s="15">
        <f t="shared" si="16"/>
        <v>84</v>
      </c>
      <c r="G82" s="175">
        <f>'[2]06'!H84</f>
        <v>34</v>
      </c>
      <c r="H82" s="176">
        <f>'[2]06'!I84</f>
        <v>0</v>
      </c>
      <c r="I82" s="176">
        <f>'[2]06'!J84</f>
        <v>0</v>
      </c>
      <c r="J82" s="176">
        <f>'[2]06'!K84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75">
        <f>'[2]06'!B85</f>
        <v>84</v>
      </c>
      <c r="C83" s="176">
        <f>'[2]06'!C85</f>
        <v>0</v>
      </c>
      <c r="D83" s="176">
        <f>'[2]06'!D85</f>
        <v>0</v>
      </c>
      <c r="E83" s="176">
        <f>'[2]06'!E85</f>
        <v>0</v>
      </c>
      <c r="F83" s="15">
        <f t="shared" si="16"/>
        <v>84</v>
      </c>
      <c r="G83" s="175">
        <f>'[2]06'!H85</f>
        <v>34</v>
      </c>
      <c r="H83" s="176">
        <f>'[2]06'!I85</f>
        <v>0</v>
      </c>
      <c r="I83" s="176">
        <f>'[2]06'!J85</f>
        <v>0</v>
      </c>
      <c r="J83" s="176">
        <f>'[2]06'!K85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75">
        <f>'[2]06'!B86</f>
        <v>84</v>
      </c>
      <c r="C84" s="176">
        <f>'[2]06'!C86</f>
        <v>0</v>
      </c>
      <c r="D84" s="176">
        <f>'[2]06'!D86</f>
        <v>0</v>
      </c>
      <c r="E84" s="176">
        <f>'[2]06'!E86</f>
        <v>0</v>
      </c>
      <c r="F84" s="15">
        <f t="shared" si="16"/>
        <v>84</v>
      </c>
      <c r="G84" s="175">
        <f>'[2]06'!H86</f>
        <v>34</v>
      </c>
      <c r="H84" s="176">
        <f>'[2]06'!I86</f>
        <v>0</v>
      </c>
      <c r="I84" s="176">
        <f>'[2]06'!J86</f>
        <v>0</v>
      </c>
      <c r="J84" s="176">
        <f>'[2]06'!K86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75">
        <f>'[2]06'!B87</f>
        <v>84</v>
      </c>
      <c r="C85" s="176">
        <f>'[2]06'!C87</f>
        <v>0</v>
      </c>
      <c r="D85" s="176">
        <f>'[2]06'!D87</f>
        <v>0</v>
      </c>
      <c r="E85" s="176">
        <f>'[2]06'!E87</f>
        <v>0</v>
      </c>
      <c r="F85" s="15">
        <f t="shared" si="16"/>
        <v>84</v>
      </c>
      <c r="G85" s="175">
        <f>'[2]06'!H87</f>
        <v>34</v>
      </c>
      <c r="H85" s="176">
        <f>'[2]06'!I87</f>
        <v>0</v>
      </c>
      <c r="I85" s="176">
        <f>'[2]06'!J87</f>
        <v>0</v>
      </c>
      <c r="J85" s="176">
        <f>'[2]06'!K87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75">
        <f>'[2]06'!B88</f>
        <v>84</v>
      </c>
      <c r="C86" s="176">
        <f>'[2]06'!C88</f>
        <v>0</v>
      </c>
      <c r="D86" s="176">
        <f>'[2]06'!D88</f>
        <v>0</v>
      </c>
      <c r="E86" s="176">
        <f>'[2]06'!E88</f>
        <v>0</v>
      </c>
      <c r="F86" s="15">
        <f t="shared" si="16"/>
        <v>84</v>
      </c>
      <c r="G86" s="175">
        <f>'[2]06'!H88</f>
        <v>34</v>
      </c>
      <c r="H86" s="176">
        <f>'[2]06'!I88</f>
        <v>0</v>
      </c>
      <c r="I86" s="176">
        <f>'[2]06'!J88</f>
        <v>0</v>
      </c>
      <c r="J86" s="176">
        <f>'[2]06'!K88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75">
        <f>'[2]06'!B89</f>
        <v>84</v>
      </c>
      <c r="C87" s="176">
        <f>'[2]06'!C89</f>
        <v>0</v>
      </c>
      <c r="D87" s="176">
        <f>'[2]06'!D89</f>
        <v>0</v>
      </c>
      <c r="E87" s="176">
        <f>'[2]06'!E89</f>
        <v>0</v>
      </c>
      <c r="F87" s="15">
        <f t="shared" si="16"/>
        <v>84</v>
      </c>
      <c r="G87" s="175">
        <f>'[2]06'!H89</f>
        <v>35</v>
      </c>
      <c r="H87" s="176">
        <f>'[2]06'!I89</f>
        <v>0</v>
      </c>
      <c r="I87" s="176">
        <f>'[2]06'!J89</f>
        <v>0</v>
      </c>
      <c r="J87" s="176">
        <f>'[2]06'!K89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75">
        <f>'[2]06'!B90</f>
        <v>84</v>
      </c>
      <c r="C88" s="176">
        <f>'[2]06'!C90</f>
        <v>0</v>
      </c>
      <c r="D88" s="176">
        <f>'[2]06'!D90</f>
        <v>0</v>
      </c>
      <c r="E88" s="176">
        <f>'[2]06'!E90</f>
        <v>0</v>
      </c>
      <c r="F88" s="15">
        <f t="shared" si="16"/>
        <v>84</v>
      </c>
      <c r="G88" s="175">
        <f>'[2]06'!H90</f>
        <v>35</v>
      </c>
      <c r="H88" s="176">
        <f>'[2]06'!I90</f>
        <v>0</v>
      </c>
      <c r="I88" s="176">
        <f>'[2]06'!J90</f>
        <v>0</v>
      </c>
      <c r="J88" s="176">
        <f>'[2]06'!K90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75">
        <f>'[2]06'!B91</f>
        <v>84</v>
      </c>
      <c r="C89" s="176">
        <f>'[2]06'!C91</f>
        <v>0</v>
      </c>
      <c r="D89" s="176">
        <f>'[2]06'!D91</f>
        <v>0</v>
      </c>
      <c r="E89" s="176">
        <f>'[2]06'!E91</f>
        <v>0</v>
      </c>
      <c r="F89" s="15">
        <f t="shared" si="16"/>
        <v>84</v>
      </c>
      <c r="G89" s="175">
        <f>'[2]06'!H91</f>
        <v>35</v>
      </c>
      <c r="H89" s="176">
        <f>'[2]06'!I91</f>
        <v>0</v>
      </c>
      <c r="I89" s="176">
        <f>'[2]06'!J91</f>
        <v>0</v>
      </c>
      <c r="J89" s="176">
        <f>'[2]06'!K91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75">
        <f>'[2]06'!B92</f>
        <v>84</v>
      </c>
      <c r="C90" s="176">
        <f>'[2]06'!C92</f>
        <v>0</v>
      </c>
      <c r="D90" s="176">
        <f>'[2]06'!D92</f>
        <v>0</v>
      </c>
      <c r="E90" s="176">
        <f>'[2]06'!E92</f>
        <v>0</v>
      </c>
      <c r="F90" s="15">
        <f t="shared" si="16"/>
        <v>84</v>
      </c>
      <c r="G90" s="175">
        <f>'[2]06'!H92</f>
        <v>35</v>
      </c>
      <c r="H90" s="176">
        <f>'[2]06'!I92</f>
        <v>0</v>
      </c>
      <c r="I90" s="176">
        <f>'[2]06'!J92</f>
        <v>0</v>
      </c>
      <c r="J90" s="176">
        <f>'[2]06'!K92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75">
        <f>'[2]06'!B93</f>
        <v>84</v>
      </c>
      <c r="C91" s="176">
        <f>'[2]06'!C93</f>
        <v>0</v>
      </c>
      <c r="D91" s="176">
        <f>'[2]06'!D93</f>
        <v>0</v>
      </c>
      <c r="E91" s="176">
        <f>'[2]06'!E93</f>
        <v>0</v>
      </c>
      <c r="F91" s="15">
        <f t="shared" si="16"/>
        <v>84</v>
      </c>
      <c r="G91" s="175">
        <f>'[2]06'!H93</f>
        <v>35</v>
      </c>
      <c r="H91" s="176">
        <f>'[2]06'!I93</f>
        <v>0</v>
      </c>
      <c r="I91" s="176">
        <f>'[2]06'!J93</f>
        <v>0</v>
      </c>
      <c r="J91" s="176">
        <f>'[2]06'!K93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75">
        <f>'[2]06'!B94</f>
        <v>84</v>
      </c>
      <c r="C92" s="176">
        <f>'[2]06'!C94</f>
        <v>0</v>
      </c>
      <c r="D92" s="176">
        <f>'[2]06'!D94</f>
        <v>0</v>
      </c>
      <c r="E92" s="176">
        <f>'[2]06'!E94</f>
        <v>0</v>
      </c>
      <c r="F92" s="15">
        <f t="shared" si="16"/>
        <v>84</v>
      </c>
      <c r="G92" s="175">
        <f>'[2]06'!H94</f>
        <v>35</v>
      </c>
      <c r="H92" s="176">
        <f>'[2]06'!I94</f>
        <v>0</v>
      </c>
      <c r="I92" s="176">
        <f>'[2]06'!J94</f>
        <v>0</v>
      </c>
      <c r="J92" s="176">
        <f>'[2]06'!K94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75">
        <f>'[2]06'!B95</f>
        <v>84</v>
      </c>
      <c r="C93" s="176">
        <f>'[2]06'!C95</f>
        <v>0</v>
      </c>
      <c r="D93" s="176">
        <f>'[2]06'!D95</f>
        <v>0</v>
      </c>
      <c r="E93" s="176">
        <f>'[2]06'!E95</f>
        <v>0</v>
      </c>
      <c r="F93" s="15">
        <f t="shared" si="16"/>
        <v>84</v>
      </c>
      <c r="G93" s="175">
        <f>'[2]06'!H95</f>
        <v>35</v>
      </c>
      <c r="H93" s="176">
        <f>'[2]06'!I95</f>
        <v>0</v>
      </c>
      <c r="I93" s="176">
        <f>'[2]06'!J95</f>
        <v>0</v>
      </c>
      <c r="J93" s="176">
        <f>'[2]06'!K95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75">
        <f>'[2]06'!B96</f>
        <v>84</v>
      </c>
      <c r="C94" s="176">
        <f>'[2]06'!C96</f>
        <v>0</v>
      </c>
      <c r="D94" s="176">
        <f>'[2]06'!D96</f>
        <v>0</v>
      </c>
      <c r="E94" s="176">
        <f>'[2]06'!E96</f>
        <v>0</v>
      </c>
      <c r="F94" s="15">
        <f t="shared" si="16"/>
        <v>84</v>
      </c>
      <c r="G94" s="175">
        <f>'[2]06'!H96</f>
        <v>35</v>
      </c>
      <c r="H94" s="176">
        <f>'[2]06'!I96</f>
        <v>0</v>
      </c>
      <c r="I94" s="176">
        <f>'[2]06'!J96</f>
        <v>0</v>
      </c>
      <c r="J94" s="176">
        <f>'[2]06'!K96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75">
        <f>'[2]06'!B97</f>
        <v>84</v>
      </c>
      <c r="C95" s="176">
        <f>'[2]06'!C97</f>
        <v>0</v>
      </c>
      <c r="D95" s="176">
        <f>'[2]06'!D97</f>
        <v>0</v>
      </c>
      <c r="E95" s="176">
        <f>'[2]06'!E97</f>
        <v>0</v>
      </c>
      <c r="F95" s="15">
        <f t="shared" si="16"/>
        <v>84</v>
      </c>
      <c r="G95" s="175">
        <f>'[2]06'!H97</f>
        <v>36</v>
      </c>
      <c r="H95" s="176">
        <f>'[2]06'!I97</f>
        <v>0</v>
      </c>
      <c r="I95" s="176">
        <f>'[2]06'!J97</f>
        <v>0</v>
      </c>
      <c r="J95" s="176">
        <f>'[2]06'!K97</f>
        <v>0</v>
      </c>
      <c r="K95" s="15">
        <f t="shared" si="13"/>
        <v>36</v>
      </c>
      <c r="L95" s="18">
        <f>frq!C95</f>
        <v>1</v>
      </c>
      <c r="M95" s="125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75">
        <f>'[2]06'!B98</f>
        <v>84</v>
      </c>
      <c r="C96" s="176">
        <f>'[2]06'!C98</f>
        <v>0</v>
      </c>
      <c r="D96" s="176">
        <f>'[2]06'!D98</f>
        <v>0</v>
      </c>
      <c r="E96" s="176">
        <f>'[2]06'!E98</f>
        <v>0</v>
      </c>
      <c r="F96" s="15">
        <f t="shared" si="16"/>
        <v>84</v>
      </c>
      <c r="G96" s="175">
        <f>'[2]06'!H98</f>
        <v>36</v>
      </c>
      <c r="H96" s="176">
        <f>'[2]06'!I98</f>
        <v>0</v>
      </c>
      <c r="I96" s="176">
        <f>'[2]06'!J98</f>
        <v>0</v>
      </c>
      <c r="J96" s="176">
        <f>'[2]06'!K98</f>
        <v>0</v>
      </c>
      <c r="K96" s="15">
        <f t="shared" si="13"/>
        <v>36</v>
      </c>
      <c r="L96" s="18">
        <f>frq!C96</f>
        <v>1</v>
      </c>
      <c r="M96" s="125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75">
        <f>'[2]06'!B99</f>
        <v>84</v>
      </c>
      <c r="C97" s="176">
        <f>'[2]06'!C99</f>
        <v>0</v>
      </c>
      <c r="D97" s="176">
        <f>'[2]06'!D99</f>
        <v>0</v>
      </c>
      <c r="E97" s="176">
        <f>'[2]06'!E99</f>
        <v>0</v>
      </c>
      <c r="F97" s="15">
        <f t="shared" si="16"/>
        <v>84</v>
      </c>
      <c r="G97" s="175">
        <f>'[2]06'!H99</f>
        <v>36</v>
      </c>
      <c r="H97" s="176">
        <f>'[2]06'!I99</f>
        <v>0</v>
      </c>
      <c r="I97" s="176">
        <f>'[2]06'!J99</f>
        <v>0</v>
      </c>
      <c r="J97" s="176">
        <f>'[2]06'!K99</f>
        <v>0</v>
      </c>
      <c r="K97" s="15">
        <f t="shared" si="13"/>
        <v>36</v>
      </c>
      <c r="L97" s="18">
        <f>frq!C97</f>
        <v>1</v>
      </c>
      <c r="M97" s="125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75">
        <f>'[2]06'!B100</f>
        <v>84</v>
      </c>
      <c r="C98" s="176">
        <f>'[2]06'!C100</f>
        <v>0</v>
      </c>
      <c r="D98" s="176">
        <f>'[2]06'!D100</f>
        <v>0</v>
      </c>
      <c r="E98" s="176">
        <f>'[2]06'!E100</f>
        <v>0</v>
      </c>
      <c r="F98" s="15">
        <f t="shared" si="16"/>
        <v>84</v>
      </c>
      <c r="G98" s="175">
        <f>'[2]06'!H100</f>
        <v>36</v>
      </c>
      <c r="H98" s="176">
        <f>'[2]06'!I100</f>
        <v>0</v>
      </c>
      <c r="I98" s="176">
        <f>'[2]06'!J100</f>
        <v>0</v>
      </c>
      <c r="J98" s="176">
        <f>'[2]06'!K100</f>
        <v>0</v>
      </c>
      <c r="K98" s="15">
        <f t="shared" si="13"/>
        <v>36</v>
      </c>
      <c r="L98" s="18">
        <f>frq!C98</f>
        <v>1</v>
      </c>
      <c r="M98" s="125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0.83598250000000007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0.83598250000000007</v>
      </c>
      <c r="L99" s="129">
        <f t="shared" si="17"/>
        <v>2.4E-2</v>
      </c>
      <c r="M99" s="129">
        <f t="shared" si="17"/>
        <v>0.82368249999999976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0.82368249999999976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970</v>
      </c>
      <c r="G3" s="16">
        <f>'[3]06'!G5</f>
        <v>0</v>
      </c>
      <c r="H3" s="17">
        <f>SUM(B3:G3)</f>
        <v>1290</v>
      </c>
      <c r="I3" s="15">
        <f>'[3]06'!J5</f>
        <v>-6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-6</v>
      </c>
      <c r="P3" s="18">
        <f>frq!C3</f>
        <v>1</v>
      </c>
      <c r="Q3" s="15">
        <f t="shared" ref="Q3:V18" si="0">IF($P3=1,I3,IF(AND($P3=0.985,I3&gt;0.985*B3),B3*0.985,IF(AND($P3=0.965,I3&gt;0.965*B3),0.965*B3,I3)))</f>
        <v>-6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-6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-4.8000000000000007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-4.8000000000000007</v>
      </c>
      <c r="AT3" s="8">
        <v>0</v>
      </c>
      <c r="AU3" s="8">
        <v>0</v>
      </c>
      <c r="AW3" s="179">
        <v>-0.6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-0.6</v>
      </c>
      <c r="BD3" s="179">
        <v>-0.6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970</v>
      </c>
      <c r="G4" s="16">
        <f>'[3]06'!G6</f>
        <v>0</v>
      </c>
      <c r="H4" s="17">
        <f>SUM(B4:G4)</f>
        <v>1290</v>
      </c>
      <c r="I4" s="15">
        <f>'[3]06'!J6</f>
        <v>-7.2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9">
        <v>-0.6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-0.6</v>
      </c>
      <c r="BD4" s="179">
        <v>-0.6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970</v>
      </c>
      <c r="G5" s="16">
        <f>'[3]06'!G7</f>
        <v>0</v>
      </c>
      <c r="H5" s="17">
        <f t="shared" ref="H5:H68" si="27">SUM(B5:G5)</f>
        <v>1290</v>
      </c>
      <c r="I5" s="15">
        <f>'[3]06'!J7</f>
        <v>-7.2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9">
        <v>-0.6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-0.6</v>
      </c>
      <c r="BD5" s="179">
        <v>-0.6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970</v>
      </c>
      <c r="G6" s="16">
        <f>'[3]06'!G8</f>
        <v>0</v>
      </c>
      <c r="H6" s="17">
        <f t="shared" si="27"/>
        <v>1290</v>
      </c>
      <c r="I6" s="15">
        <f>'[3]06'!J8</f>
        <v>-7.2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9">
        <v>-0.6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-0.6</v>
      </c>
      <c r="BD6" s="179">
        <v>-0.6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970</v>
      </c>
      <c r="G7" s="16">
        <f>'[3]06'!G9</f>
        <v>0</v>
      </c>
      <c r="H7" s="17">
        <f t="shared" si="27"/>
        <v>1290</v>
      </c>
      <c r="I7" s="15">
        <f>'[3]06'!J9</f>
        <v>-7.2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9">
        <v>-0.6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-0.6</v>
      </c>
      <c r="BD7" s="179">
        <v>-0.6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970</v>
      </c>
      <c r="G8" s="16">
        <f>'[3]06'!G10</f>
        <v>0</v>
      </c>
      <c r="H8" s="17">
        <f t="shared" si="27"/>
        <v>1290</v>
      </c>
      <c r="I8" s="15">
        <f>'[3]06'!J10</f>
        <v>-7.2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9">
        <v>-0.6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-0.6</v>
      </c>
      <c r="BD8" s="179">
        <v>-0.6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970</v>
      </c>
      <c r="G9" s="16">
        <f>'[3]06'!G11</f>
        <v>0</v>
      </c>
      <c r="H9" s="17">
        <f t="shared" si="27"/>
        <v>1290</v>
      </c>
      <c r="I9" s="15">
        <f>'[3]06'!J11</f>
        <v>-8.4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-8.4</v>
      </c>
      <c r="P9" s="18">
        <f>frq!C9</f>
        <v>1</v>
      </c>
      <c r="Q9" s="15">
        <f t="shared" si="29"/>
        <v>-8.4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-8.4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-7.2000000000000011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-7.2000000000000011</v>
      </c>
      <c r="AT9" s="8">
        <v>0</v>
      </c>
      <c r="AU9" s="8">
        <v>0</v>
      </c>
      <c r="AW9" s="179">
        <v>-0.6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-0.6</v>
      </c>
      <c r="BD9" s="179">
        <v>-0.6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970</v>
      </c>
      <c r="G10" s="16">
        <f>'[3]06'!G12</f>
        <v>0</v>
      </c>
      <c r="H10" s="17">
        <f t="shared" si="27"/>
        <v>1290</v>
      </c>
      <c r="I10" s="15">
        <f>'[3]06'!J12</f>
        <v>-8.4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-8.4</v>
      </c>
      <c r="P10" s="18">
        <f>frq!C10</f>
        <v>1</v>
      </c>
      <c r="Q10" s="15">
        <f t="shared" si="29"/>
        <v>-8.4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-8.4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-7.2000000000000011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-7.2000000000000011</v>
      </c>
      <c r="AT10" s="8">
        <v>0</v>
      </c>
      <c r="AU10" s="8">
        <v>0</v>
      </c>
      <c r="AW10" s="179">
        <v>-0.6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-0.6</v>
      </c>
      <c r="BD10" s="179">
        <v>-0.6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970</v>
      </c>
      <c r="G11" s="16">
        <f>'[3]06'!G13</f>
        <v>0</v>
      </c>
      <c r="H11" s="17">
        <f t="shared" si="27"/>
        <v>1290</v>
      </c>
      <c r="I11" s="15">
        <f>'[3]06'!J13</f>
        <v>-7.2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9">
        <v>-0.6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-0.6</v>
      </c>
      <c r="BD11" s="179">
        <v>-0.6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970</v>
      </c>
      <c r="G12" s="16">
        <f>'[3]06'!G14</f>
        <v>0</v>
      </c>
      <c r="H12" s="17">
        <f t="shared" si="27"/>
        <v>1290</v>
      </c>
      <c r="I12" s="15">
        <f>'[3]06'!J14</f>
        <v>-7.2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9">
        <v>-0.6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-0.6</v>
      </c>
      <c r="BD12" s="179">
        <v>-0.6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970</v>
      </c>
      <c r="G13" s="16">
        <f>'[3]06'!G15</f>
        <v>0</v>
      </c>
      <c r="H13" s="17">
        <f t="shared" si="27"/>
        <v>1290</v>
      </c>
      <c r="I13" s="15">
        <f>'[3]06'!J15</f>
        <v>-7.2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9">
        <v>-0.6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-0.6</v>
      </c>
      <c r="BD13" s="179">
        <v>-0.6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970</v>
      </c>
      <c r="G14" s="16">
        <f>'[3]06'!G16</f>
        <v>0</v>
      </c>
      <c r="H14" s="17">
        <f t="shared" si="27"/>
        <v>1290</v>
      </c>
      <c r="I14" s="15">
        <f>'[3]06'!J16</f>
        <v>-7.2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9">
        <v>-0.6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-0.6</v>
      </c>
      <c r="BD14" s="179">
        <v>-0.6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970</v>
      </c>
      <c r="G15" s="16">
        <f>'[3]06'!G17</f>
        <v>0</v>
      </c>
      <c r="H15" s="17">
        <f t="shared" si="27"/>
        <v>1290</v>
      </c>
      <c r="I15" s="15">
        <f>'[3]06'!J17</f>
        <v>-7.2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9">
        <v>-0.6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-0.6</v>
      </c>
      <c r="BD15" s="179">
        <v>-0.6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970</v>
      </c>
      <c r="G16" s="16">
        <f>'[3]06'!G18</f>
        <v>0</v>
      </c>
      <c r="H16" s="17">
        <f t="shared" si="27"/>
        <v>1290</v>
      </c>
      <c r="I16" s="15">
        <f>'[3]06'!J18</f>
        <v>-7.2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9">
        <v>-0.6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-0.6</v>
      </c>
      <c r="BD16" s="179">
        <v>-0.6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970</v>
      </c>
      <c r="G17" s="16">
        <f>'[3]06'!G19</f>
        <v>0</v>
      </c>
      <c r="H17" s="17">
        <f t="shared" si="27"/>
        <v>1290</v>
      </c>
      <c r="I17" s="15">
        <f>'[3]06'!J19</f>
        <v>-7.2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9">
        <v>-0.6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-0.6</v>
      </c>
      <c r="BD17" s="179">
        <v>-0.6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970</v>
      </c>
      <c r="G18" s="16">
        <f>'[3]06'!G20</f>
        <v>0</v>
      </c>
      <c r="H18" s="17">
        <f t="shared" si="27"/>
        <v>1290</v>
      </c>
      <c r="I18" s="15">
        <f>'[3]06'!J20</f>
        <v>-7.2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9">
        <v>-0.6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-0.6</v>
      </c>
      <c r="BD18" s="179">
        <v>-0.6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970</v>
      </c>
      <c r="G19" s="16">
        <f>'[3]06'!G21</f>
        <v>0</v>
      </c>
      <c r="H19" s="17">
        <f t="shared" si="27"/>
        <v>1290</v>
      </c>
      <c r="I19" s="15">
        <f>'[3]06'!J21</f>
        <v>-7.2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9">
        <v>-0.6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-0.6</v>
      </c>
      <c r="BD19" s="179">
        <v>-0.6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970</v>
      </c>
      <c r="G20" s="16">
        <f>'[3]06'!G22</f>
        <v>0</v>
      </c>
      <c r="H20" s="17">
        <f t="shared" si="27"/>
        <v>1290</v>
      </c>
      <c r="I20" s="15">
        <f>'[3]06'!J22</f>
        <v>-7.2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9">
        <v>-0.6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-0.6</v>
      </c>
      <c r="BD20" s="179">
        <v>-0.6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970</v>
      </c>
      <c r="G21" s="16">
        <f>'[3]06'!G23</f>
        <v>0</v>
      </c>
      <c r="H21" s="17">
        <f t="shared" si="27"/>
        <v>1290</v>
      </c>
      <c r="I21" s="15">
        <f>'[3]06'!J23</f>
        <v>-7.2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9">
        <v>-0.6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-0.6</v>
      </c>
      <c r="BD21" s="179">
        <v>-0.6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970</v>
      </c>
      <c r="G22" s="16">
        <f>'[3]06'!G24</f>
        <v>0</v>
      </c>
      <c r="H22" s="17">
        <f t="shared" si="27"/>
        <v>1290</v>
      </c>
      <c r="I22" s="15">
        <f>'[3]06'!J24</f>
        <v>-7.2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9">
        <v>-0.6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-0.6</v>
      </c>
      <c r="BD22" s="179">
        <v>-0.6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970</v>
      </c>
      <c r="G23" s="16">
        <f>'[3]06'!G25</f>
        <v>0</v>
      </c>
      <c r="H23" s="17">
        <f t="shared" si="27"/>
        <v>1290</v>
      </c>
      <c r="I23" s="15">
        <f>'[3]06'!J25</f>
        <v>-7.2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9">
        <v>-0.6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-0.6</v>
      </c>
      <c r="BD23" s="179">
        <v>-0.6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970</v>
      </c>
      <c r="G24" s="16">
        <f>'[3]06'!G26</f>
        <v>0</v>
      </c>
      <c r="H24" s="17">
        <f t="shared" si="27"/>
        <v>1290</v>
      </c>
      <c r="I24" s="15">
        <f>'[3]06'!J26</f>
        <v>-7.2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9">
        <v>-0.6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-0.6</v>
      </c>
      <c r="BD24" s="179">
        <v>-0.6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970</v>
      </c>
      <c r="G25" s="16">
        <f>'[3]06'!G27</f>
        <v>0</v>
      </c>
      <c r="H25" s="17">
        <f t="shared" si="27"/>
        <v>1290</v>
      </c>
      <c r="I25" s="15">
        <f>'[3]06'!J27</f>
        <v>-7.2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9">
        <v>-0.6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-0.6</v>
      </c>
      <c r="BD25" s="179">
        <v>-0.6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970</v>
      </c>
      <c r="G26" s="16">
        <f>'[3]06'!G28</f>
        <v>0</v>
      </c>
      <c r="H26" s="17">
        <f t="shared" si="27"/>
        <v>1290</v>
      </c>
      <c r="I26" s="15">
        <f>'[3]06'!J28</f>
        <v>-7.2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9">
        <v>-0.6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-0.6</v>
      </c>
      <c r="BD26" s="179">
        <v>-0.6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970</v>
      </c>
      <c r="G27" s="16">
        <f>'[3]06'!G29</f>
        <v>0</v>
      </c>
      <c r="H27" s="17">
        <f t="shared" si="27"/>
        <v>1290</v>
      </c>
      <c r="I27" s="15">
        <f>'[3]06'!J29</f>
        <v>-7.2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9">
        <v>-0.6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-0.6</v>
      </c>
      <c r="BD27" s="179">
        <v>-0.6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970</v>
      </c>
      <c r="G28" s="16">
        <f>'[3]06'!G30</f>
        <v>0</v>
      </c>
      <c r="H28" s="17">
        <f t="shared" si="27"/>
        <v>1290</v>
      </c>
      <c r="I28" s="15">
        <f>'[3]06'!J30</f>
        <v>-7.2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9">
        <v>-0.6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-0.6</v>
      </c>
      <c r="BD28" s="179">
        <v>-0.6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970</v>
      </c>
      <c r="G29" s="16">
        <f>'[3]06'!G31</f>
        <v>0</v>
      </c>
      <c r="H29" s="17">
        <f t="shared" si="27"/>
        <v>1290</v>
      </c>
      <c r="I29" s="15">
        <f>'[3]06'!J31</f>
        <v>-7.2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9">
        <v>-0.6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-0.6</v>
      </c>
      <c r="BD29" s="179">
        <v>-0.6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970</v>
      </c>
      <c r="G30" s="16">
        <f>'[3]06'!G32</f>
        <v>0</v>
      </c>
      <c r="H30" s="17">
        <f t="shared" si="27"/>
        <v>1290</v>
      </c>
      <c r="I30" s="15">
        <f>'[3]06'!J32</f>
        <v>-7.2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9">
        <v>-0.6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-0.6</v>
      </c>
      <c r="BD30" s="179">
        <v>-0.6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970</v>
      </c>
      <c r="G31" s="16">
        <f>'[3]06'!G33</f>
        <v>0</v>
      </c>
      <c r="H31" s="17">
        <f t="shared" si="27"/>
        <v>1290</v>
      </c>
      <c r="I31" s="15">
        <f>'[3]06'!J33</f>
        <v>-7.2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9">
        <v>-0.6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-0.6</v>
      </c>
      <c r="BD31" s="179">
        <v>-0.6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970</v>
      </c>
      <c r="G32" s="16">
        <f>'[3]06'!G34</f>
        <v>0</v>
      </c>
      <c r="H32" s="17">
        <f t="shared" si="27"/>
        <v>1290</v>
      </c>
      <c r="I32" s="15">
        <f>'[3]06'!J34</f>
        <v>-7.2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9">
        <v>-0.6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-0.6</v>
      </c>
      <c r="BD32" s="179">
        <v>-0.6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970</v>
      </c>
      <c r="G33" s="16">
        <f>'[3]06'!G35</f>
        <v>0</v>
      </c>
      <c r="H33" s="17">
        <f t="shared" si="27"/>
        <v>1290</v>
      </c>
      <c r="I33" s="15">
        <f>'[3]06'!J35</f>
        <v>-7.2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9">
        <v>-0.6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-0.6</v>
      </c>
      <c r="BD33" s="179">
        <v>-0.6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970</v>
      </c>
      <c r="G34" s="16">
        <f>'[3]06'!G36</f>
        <v>0</v>
      </c>
      <c r="H34" s="17">
        <f t="shared" si="27"/>
        <v>1290</v>
      </c>
      <c r="I34" s="15">
        <f>'[3]06'!J36</f>
        <v>-7.2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9">
        <v>-0.6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-0.6</v>
      </c>
      <c r="BD34" s="179">
        <v>-0.6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970</v>
      </c>
      <c r="G35" s="16">
        <f>'[3]06'!G37</f>
        <v>0</v>
      </c>
      <c r="H35" s="17">
        <f t="shared" si="27"/>
        <v>1290</v>
      </c>
      <c r="I35" s="15">
        <f>'[3]06'!J37</f>
        <v>-7.2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9">
        <v>-0.6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-0.6</v>
      </c>
      <c r="BD35" s="179">
        <v>-0.6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970</v>
      </c>
      <c r="G36" s="16">
        <f>'[3]06'!G38</f>
        <v>0</v>
      </c>
      <c r="H36" s="17">
        <f t="shared" si="27"/>
        <v>1290</v>
      </c>
      <c r="I36" s="15">
        <f>'[3]06'!J38</f>
        <v>-7.2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9">
        <v>-0.6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-0.6</v>
      </c>
      <c r="BD36" s="179">
        <v>-0.6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970</v>
      </c>
      <c r="G37" s="16">
        <f>'[3]06'!G39</f>
        <v>0</v>
      </c>
      <c r="H37" s="17">
        <f t="shared" si="27"/>
        <v>1290</v>
      </c>
      <c r="I37" s="15">
        <f>'[3]06'!J39</f>
        <v>-7.2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9">
        <v>-0.6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-0.6</v>
      </c>
      <c r="BD37" s="179">
        <v>-0.6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970</v>
      </c>
      <c r="G38" s="16">
        <f>'[3]06'!G40</f>
        <v>0</v>
      </c>
      <c r="H38" s="17">
        <f t="shared" si="27"/>
        <v>1290</v>
      </c>
      <c r="I38" s="15">
        <f>'[3]06'!J40</f>
        <v>-7.2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9">
        <v>-0.6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-0.6</v>
      </c>
      <c r="BD38" s="179">
        <v>-0.6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970</v>
      </c>
      <c r="G39" s="16">
        <f>'[3]06'!G41</f>
        <v>0</v>
      </c>
      <c r="H39" s="17">
        <f t="shared" si="27"/>
        <v>1290</v>
      </c>
      <c r="I39" s="15">
        <f>'[3]06'!J41</f>
        <v>-7.2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9">
        <v>-0.6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-0.6</v>
      </c>
      <c r="BD39" s="179">
        <v>-0.6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970</v>
      </c>
      <c r="G40" s="16">
        <f>'[3]06'!G42</f>
        <v>0</v>
      </c>
      <c r="H40" s="17">
        <f t="shared" si="27"/>
        <v>1290</v>
      </c>
      <c r="I40" s="15">
        <f>'[3]06'!J42</f>
        <v>-7.2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1.84</v>
      </c>
      <c r="AU40" s="8">
        <v>1.84</v>
      </c>
      <c r="AW40" s="179">
        <v>-0.6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-0.6</v>
      </c>
      <c r="BD40" s="179">
        <v>-0.6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-0.6</v>
      </c>
      <c r="BL40" s="8">
        <f t="shared" si="21"/>
        <v>1.84</v>
      </c>
      <c r="BM40" s="8">
        <f t="shared" si="22"/>
        <v>1.84</v>
      </c>
      <c r="BN40" s="8">
        <f t="shared" si="23"/>
        <v>-0.6</v>
      </c>
      <c r="BO40" s="8">
        <f t="shared" si="24"/>
        <v>-0.6</v>
      </c>
      <c r="BP40" s="140">
        <f t="shared" si="25"/>
        <v>2.44</v>
      </c>
      <c r="BQ40" s="140">
        <f t="shared" si="26"/>
        <v>2.44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970</v>
      </c>
      <c r="G41" s="16">
        <f>'[3]06'!G43</f>
        <v>0</v>
      </c>
      <c r="H41" s="17">
        <f t="shared" si="27"/>
        <v>1290</v>
      </c>
      <c r="I41" s="15">
        <f>'[3]06'!J43</f>
        <v>-7.2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1.84</v>
      </c>
      <c r="AU41" s="8">
        <v>1.84</v>
      </c>
      <c r="AW41" s="179">
        <v>-0.6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-0.6</v>
      </c>
      <c r="BD41" s="179">
        <v>-0.6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-0.6</v>
      </c>
      <c r="BL41" s="8">
        <f t="shared" si="21"/>
        <v>1.84</v>
      </c>
      <c r="BM41" s="8">
        <f t="shared" si="22"/>
        <v>1.84</v>
      </c>
      <c r="BN41" s="8">
        <f t="shared" si="23"/>
        <v>-0.6</v>
      </c>
      <c r="BO41" s="8">
        <f t="shared" si="24"/>
        <v>-0.6</v>
      </c>
      <c r="BP41" s="140">
        <f t="shared" si="25"/>
        <v>2.44</v>
      </c>
      <c r="BQ41" s="140">
        <f t="shared" si="26"/>
        <v>2.44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970</v>
      </c>
      <c r="G42" s="16">
        <f>'[3]06'!G44</f>
        <v>0</v>
      </c>
      <c r="H42" s="17">
        <f t="shared" si="27"/>
        <v>1290</v>
      </c>
      <c r="I42" s="15">
        <f>'[3]06'!J44</f>
        <v>-7.2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1.84</v>
      </c>
      <c r="AU42" s="8">
        <v>1.84</v>
      </c>
      <c r="AW42" s="179">
        <v>-0.6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-0.6</v>
      </c>
      <c r="BD42" s="179">
        <v>-0.6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-0.6</v>
      </c>
      <c r="BL42" s="8">
        <f t="shared" si="21"/>
        <v>1.84</v>
      </c>
      <c r="BM42" s="8">
        <f t="shared" si="22"/>
        <v>1.84</v>
      </c>
      <c r="BN42" s="8">
        <f t="shared" si="23"/>
        <v>-0.6</v>
      </c>
      <c r="BO42" s="8">
        <f t="shared" si="24"/>
        <v>-0.6</v>
      </c>
      <c r="BP42" s="140">
        <f t="shared" si="25"/>
        <v>2.44</v>
      </c>
      <c r="BQ42" s="140">
        <f t="shared" si="26"/>
        <v>2.44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950</v>
      </c>
      <c r="G43" s="16">
        <f>'[3]06'!G45</f>
        <v>0</v>
      </c>
      <c r="H43" s="17">
        <f t="shared" si="27"/>
        <v>1270</v>
      </c>
      <c r="I43" s="15">
        <f>'[3]06'!J45</f>
        <v>-7.2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1.84</v>
      </c>
      <c r="AU43" s="8">
        <v>1.84</v>
      </c>
      <c r="AW43" s="179">
        <v>-0.6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-0.6</v>
      </c>
      <c r="BD43" s="179">
        <v>-0.6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-0.6</v>
      </c>
      <c r="BL43" s="8">
        <f t="shared" si="21"/>
        <v>1.84</v>
      </c>
      <c r="BM43" s="8">
        <f t="shared" si="22"/>
        <v>1.84</v>
      </c>
      <c r="BN43" s="8">
        <f t="shared" si="23"/>
        <v>-0.6</v>
      </c>
      <c r="BO43" s="8">
        <f t="shared" si="24"/>
        <v>-0.6</v>
      </c>
      <c r="BP43" s="140">
        <f t="shared" si="25"/>
        <v>2.44</v>
      </c>
      <c r="BQ43" s="140">
        <f t="shared" si="26"/>
        <v>2.44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950</v>
      </c>
      <c r="G44" s="16">
        <f>'[3]06'!G46</f>
        <v>0</v>
      </c>
      <c r="H44" s="17">
        <f t="shared" si="27"/>
        <v>1270</v>
      </c>
      <c r="I44" s="15">
        <f>'[3]06'!J46</f>
        <v>-7.2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1.84</v>
      </c>
      <c r="AU44" s="8">
        <v>1.84</v>
      </c>
      <c r="AW44" s="179">
        <v>-0.6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-0.6</v>
      </c>
      <c r="BD44" s="179">
        <v>-0.6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-0.6</v>
      </c>
      <c r="BL44" s="8">
        <f t="shared" si="21"/>
        <v>1.84</v>
      </c>
      <c r="BM44" s="8">
        <f t="shared" si="22"/>
        <v>1.84</v>
      </c>
      <c r="BN44" s="8">
        <f t="shared" si="23"/>
        <v>-0.6</v>
      </c>
      <c r="BO44" s="8">
        <f t="shared" si="24"/>
        <v>-0.6</v>
      </c>
      <c r="BP44" s="140">
        <f t="shared" si="25"/>
        <v>2.44</v>
      </c>
      <c r="BQ44" s="140">
        <f t="shared" si="26"/>
        <v>2.44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950</v>
      </c>
      <c r="G45" s="16">
        <f>'[3]06'!G47</f>
        <v>0</v>
      </c>
      <c r="H45" s="17">
        <f t="shared" si="27"/>
        <v>1270</v>
      </c>
      <c r="I45" s="15">
        <f>'[3]06'!J47</f>
        <v>-7.2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1.84</v>
      </c>
      <c r="AU45" s="8">
        <v>1.84</v>
      </c>
      <c r="AW45" s="179">
        <v>-0.6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-0.6</v>
      </c>
      <c r="BD45" s="179">
        <v>-0.6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-0.6</v>
      </c>
      <c r="BL45" s="8">
        <f t="shared" si="21"/>
        <v>1.84</v>
      </c>
      <c r="BM45" s="8">
        <f t="shared" si="22"/>
        <v>1.84</v>
      </c>
      <c r="BN45" s="8">
        <f t="shared" si="23"/>
        <v>-0.6</v>
      </c>
      <c r="BO45" s="8">
        <f t="shared" si="24"/>
        <v>-0.6</v>
      </c>
      <c r="BP45" s="140">
        <f t="shared" si="25"/>
        <v>2.44</v>
      </c>
      <c r="BQ45" s="140">
        <f t="shared" si="26"/>
        <v>2.44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950</v>
      </c>
      <c r="G46" s="16">
        <f>'[3]06'!G48</f>
        <v>0</v>
      </c>
      <c r="H46" s="17">
        <f t="shared" si="27"/>
        <v>1270</v>
      </c>
      <c r="I46" s="15">
        <f>'[3]06'!J48</f>
        <v>-7.2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1.84</v>
      </c>
      <c r="AU46" s="8">
        <v>1.84</v>
      </c>
      <c r="AW46" s="179">
        <v>-0.6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-0.6</v>
      </c>
      <c r="BD46" s="179">
        <v>-0.6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-0.6</v>
      </c>
      <c r="BL46" s="8">
        <f t="shared" si="21"/>
        <v>1.84</v>
      </c>
      <c r="BM46" s="8">
        <f t="shared" si="22"/>
        <v>1.84</v>
      </c>
      <c r="BN46" s="8">
        <f t="shared" si="23"/>
        <v>-0.6</v>
      </c>
      <c r="BO46" s="8">
        <f t="shared" si="24"/>
        <v>-0.6</v>
      </c>
      <c r="BP46" s="140">
        <f t="shared" si="25"/>
        <v>2.44</v>
      </c>
      <c r="BQ46" s="140">
        <f t="shared" si="26"/>
        <v>2.44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950</v>
      </c>
      <c r="G47" s="16">
        <f>'[3]06'!G49</f>
        <v>0</v>
      </c>
      <c r="H47" s="17">
        <f t="shared" si="27"/>
        <v>1270</v>
      </c>
      <c r="I47" s="15">
        <f>'[3]06'!J49</f>
        <v>-7.2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1.84</v>
      </c>
      <c r="AU47" s="8">
        <v>1.84</v>
      </c>
      <c r="AW47" s="179">
        <v>-0.6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-0.6</v>
      </c>
      <c r="BD47" s="179">
        <v>-0.6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-0.6</v>
      </c>
      <c r="BL47" s="8">
        <f t="shared" si="21"/>
        <v>1.84</v>
      </c>
      <c r="BM47" s="8">
        <f t="shared" si="22"/>
        <v>1.84</v>
      </c>
      <c r="BN47" s="8">
        <f t="shared" si="23"/>
        <v>-0.6</v>
      </c>
      <c r="BO47" s="8">
        <f t="shared" si="24"/>
        <v>-0.6</v>
      </c>
      <c r="BP47" s="140">
        <f t="shared" si="25"/>
        <v>2.44</v>
      </c>
      <c r="BQ47" s="140">
        <f t="shared" si="26"/>
        <v>2.44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950</v>
      </c>
      <c r="G48" s="16">
        <f>'[3]06'!G50</f>
        <v>0</v>
      </c>
      <c r="H48" s="17">
        <f t="shared" si="27"/>
        <v>1270</v>
      </c>
      <c r="I48" s="15">
        <f>'[3]06'!J50</f>
        <v>-7.2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1.84</v>
      </c>
      <c r="AU48" s="8">
        <v>1.84</v>
      </c>
      <c r="AW48" s="179">
        <v>-0.6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-0.6</v>
      </c>
      <c r="BD48" s="179">
        <v>-0.6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-0.6</v>
      </c>
      <c r="BL48" s="8">
        <f t="shared" si="21"/>
        <v>1.84</v>
      </c>
      <c r="BM48" s="8">
        <f t="shared" si="22"/>
        <v>1.84</v>
      </c>
      <c r="BN48" s="8">
        <f t="shared" si="23"/>
        <v>-0.6</v>
      </c>
      <c r="BO48" s="8">
        <f t="shared" si="24"/>
        <v>-0.6</v>
      </c>
      <c r="BP48" s="140">
        <f t="shared" si="25"/>
        <v>2.44</v>
      </c>
      <c r="BQ48" s="140">
        <f t="shared" si="26"/>
        <v>2.44</v>
      </c>
    </row>
    <row r="49" spans="1:69">
      <c r="A49" s="8" t="s">
        <v>91</v>
      </c>
      <c r="B49" s="15">
        <f>'[3]06'!B51</f>
        <v>320</v>
      </c>
      <c r="C49" s="16">
        <f>'[3]06'!C51</f>
        <v>30</v>
      </c>
      <c r="D49" s="16">
        <f>'[3]06'!D51</f>
        <v>0</v>
      </c>
      <c r="E49" s="16">
        <f>'[3]06'!E51</f>
        <v>0</v>
      </c>
      <c r="F49" s="16">
        <f>'[3]06'!F51</f>
        <v>950</v>
      </c>
      <c r="G49" s="16">
        <f>'[3]06'!G51</f>
        <v>0</v>
      </c>
      <c r="H49" s="17">
        <f t="shared" si="27"/>
        <v>1300</v>
      </c>
      <c r="I49" s="15">
        <f>'[3]06'!J51</f>
        <v>-7.2</v>
      </c>
      <c r="J49" s="16">
        <f>'[3]06'!K51</f>
        <v>30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22.8</v>
      </c>
      <c r="P49" s="18">
        <f>frq!C49</f>
        <v>1</v>
      </c>
      <c r="Q49" s="15">
        <f t="shared" si="29"/>
        <v>-7.2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22.8</v>
      </c>
      <c r="X49" s="8">
        <f t="shared" si="4"/>
        <v>-0.6</v>
      </c>
      <c r="Y49" s="8">
        <f t="shared" si="5"/>
        <v>2.5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1.9</v>
      </c>
      <c r="AE49" s="8">
        <f t="shared" si="11"/>
        <v>-0.6</v>
      </c>
      <c r="AF49" s="8">
        <f t="shared" si="12"/>
        <v>2.5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1.9</v>
      </c>
      <c r="AL49" s="8">
        <f t="shared" si="31"/>
        <v>-6.0000000000000009</v>
      </c>
      <c r="AM49" s="8">
        <f t="shared" si="31"/>
        <v>25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19</v>
      </c>
      <c r="AT49" s="8">
        <v>1.84</v>
      </c>
      <c r="AU49" s="8">
        <v>1.84</v>
      </c>
      <c r="AW49" s="179">
        <v>-0.6</v>
      </c>
      <c r="AX49" s="179">
        <v>2.5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1.9</v>
      </c>
      <c r="BD49" s="179">
        <v>-0.6</v>
      </c>
      <c r="BE49" s="179">
        <v>2.5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1.9</v>
      </c>
      <c r="BL49" s="8">
        <f t="shared" si="21"/>
        <v>1.84</v>
      </c>
      <c r="BM49" s="8">
        <f t="shared" si="22"/>
        <v>1.84</v>
      </c>
      <c r="BN49" s="8">
        <f t="shared" si="23"/>
        <v>1.9</v>
      </c>
      <c r="BO49" s="8">
        <f t="shared" si="24"/>
        <v>1.9</v>
      </c>
      <c r="BP49" s="140">
        <f t="shared" si="25"/>
        <v>-5.9999999999999831E-2</v>
      </c>
      <c r="BQ49" s="140">
        <f t="shared" si="26"/>
        <v>-5.9999999999999831E-2</v>
      </c>
    </row>
    <row r="50" spans="1:69">
      <c r="A50" s="8" t="s">
        <v>92</v>
      </c>
      <c r="B50" s="15">
        <f>'[3]06'!B52</f>
        <v>320</v>
      </c>
      <c r="C50" s="16">
        <f>'[3]06'!C52</f>
        <v>30</v>
      </c>
      <c r="D50" s="16">
        <f>'[3]06'!D52</f>
        <v>0</v>
      </c>
      <c r="E50" s="16">
        <f>'[3]06'!E52</f>
        <v>0</v>
      </c>
      <c r="F50" s="16">
        <f>'[3]06'!F52</f>
        <v>950</v>
      </c>
      <c r="G50" s="16">
        <f>'[3]06'!G52</f>
        <v>0</v>
      </c>
      <c r="H50" s="17">
        <f t="shared" si="27"/>
        <v>1300</v>
      </c>
      <c r="I50" s="15">
        <f>'[3]06'!J52</f>
        <v>-7.2</v>
      </c>
      <c r="J50" s="16">
        <f>'[3]06'!K52</f>
        <v>30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22.8</v>
      </c>
      <c r="P50" s="18">
        <f>frq!C50</f>
        <v>1</v>
      </c>
      <c r="Q50" s="15">
        <f t="shared" si="29"/>
        <v>-7.2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22.8</v>
      </c>
      <c r="X50" s="8">
        <f t="shared" si="4"/>
        <v>-0.6</v>
      </c>
      <c r="Y50" s="8">
        <f t="shared" si="5"/>
        <v>2.5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1.9</v>
      </c>
      <c r="AE50" s="8">
        <f t="shared" si="11"/>
        <v>-0.6</v>
      </c>
      <c r="AF50" s="8">
        <f t="shared" si="12"/>
        <v>2.5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1.9</v>
      </c>
      <c r="AL50" s="8">
        <f t="shared" si="31"/>
        <v>-6.0000000000000009</v>
      </c>
      <c r="AM50" s="8">
        <f t="shared" si="31"/>
        <v>25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19</v>
      </c>
      <c r="AT50" s="8">
        <v>1.84</v>
      </c>
      <c r="AU50" s="8">
        <v>1.84</v>
      </c>
      <c r="AW50" s="179">
        <v>-0.6</v>
      </c>
      <c r="AX50" s="179">
        <v>2.5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1.9</v>
      </c>
      <c r="BD50" s="179">
        <v>-0.6</v>
      </c>
      <c r="BE50" s="179">
        <v>2.5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1.9</v>
      </c>
      <c r="BL50" s="8">
        <f t="shared" si="21"/>
        <v>1.84</v>
      </c>
      <c r="BM50" s="8">
        <f t="shared" si="22"/>
        <v>1.84</v>
      </c>
      <c r="BN50" s="8">
        <f t="shared" si="23"/>
        <v>1.9</v>
      </c>
      <c r="BO50" s="8">
        <f t="shared" si="24"/>
        <v>1.9</v>
      </c>
      <c r="BP50" s="140">
        <f t="shared" si="25"/>
        <v>-5.9999999999999831E-2</v>
      </c>
      <c r="BQ50" s="140">
        <f t="shared" si="26"/>
        <v>-5.9999999999999831E-2</v>
      </c>
    </row>
    <row r="51" spans="1:69">
      <c r="A51" s="8" t="s">
        <v>93</v>
      </c>
      <c r="B51" s="15">
        <f>'[3]06'!B53</f>
        <v>320</v>
      </c>
      <c r="C51" s="16">
        <f>'[3]06'!C53</f>
        <v>30</v>
      </c>
      <c r="D51" s="16">
        <f>'[3]06'!D53</f>
        <v>0</v>
      </c>
      <c r="E51" s="16">
        <f>'[3]06'!E53</f>
        <v>0</v>
      </c>
      <c r="F51" s="16">
        <f>'[3]06'!F53</f>
        <v>950</v>
      </c>
      <c r="G51" s="16">
        <f>'[3]06'!G53</f>
        <v>0</v>
      </c>
      <c r="H51" s="17">
        <f t="shared" si="27"/>
        <v>1300</v>
      </c>
      <c r="I51" s="15">
        <f>'[3]06'!J53</f>
        <v>-7.2</v>
      </c>
      <c r="J51" s="16">
        <f>'[3]06'!K53</f>
        <v>30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22.8</v>
      </c>
      <c r="P51" s="18">
        <f>frq!C51</f>
        <v>1</v>
      </c>
      <c r="Q51" s="15">
        <f t="shared" si="29"/>
        <v>-7.2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22.8</v>
      </c>
      <c r="X51" s="8">
        <f t="shared" si="4"/>
        <v>-0.6</v>
      </c>
      <c r="Y51" s="8">
        <f t="shared" si="5"/>
        <v>2.5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1.9</v>
      </c>
      <c r="AE51" s="8">
        <f t="shared" si="11"/>
        <v>-0.6</v>
      </c>
      <c r="AF51" s="8">
        <f t="shared" si="12"/>
        <v>2.5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1.9</v>
      </c>
      <c r="AL51" s="8">
        <f t="shared" si="31"/>
        <v>-6.0000000000000009</v>
      </c>
      <c r="AM51" s="8">
        <f t="shared" si="31"/>
        <v>25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19</v>
      </c>
      <c r="AT51" s="8">
        <v>1.84</v>
      </c>
      <c r="AU51" s="8">
        <v>1.84</v>
      </c>
      <c r="AW51" s="179">
        <v>-0.6</v>
      </c>
      <c r="AX51" s="179">
        <v>2.5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1.9</v>
      </c>
      <c r="BD51" s="179">
        <v>-0.6</v>
      </c>
      <c r="BE51" s="179">
        <v>2.5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1.9</v>
      </c>
      <c r="BL51" s="8">
        <f t="shared" si="21"/>
        <v>1.84</v>
      </c>
      <c r="BM51" s="8">
        <f t="shared" si="22"/>
        <v>1.84</v>
      </c>
      <c r="BN51" s="8">
        <f t="shared" si="23"/>
        <v>1.9</v>
      </c>
      <c r="BO51" s="8">
        <f t="shared" si="24"/>
        <v>1.9</v>
      </c>
      <c r="BP51" s="140">
        <f t="shared" si="25"/>
        <v>-5.9999999999999831E-2</v>
      </c>
      <c r="BQ51" s="140">
        <f t="shared" si="26"/>
        <v>-5.9999999999999831E-2</v>
      </c>
    </row>
    <row r="52" spans="1:69">
      <c r="A52" s="8" t="s">
        <v>94</v>
      </c>
      <c r="B52" s="15">
        <f>'[3]06'!B54</f>
        <v>320</v>
      </c>
      <c r="C52" s="16">
        <f>'[3]06'!C54</f>
        <v>30</v>
      </c>
      <c r="D52" s="16">
        <f>'[3]06'!D54</f>
        <v>0</v>
      </c>
      <c r="E52" s="16">
        <f>'[3]06'!E54</f>
        <v>0</v>
      </c>
      <c r="F52" s="16">
        <f>'[3]06'!F54</f>
        <v>950</v>
      </c>
      <c r="G52" s="16">
        <f>'[3]06'!G54</f>
        <v>0</v>
      </c>
      <c r="H52" s="17">
        <f t="shared" si="27"/>
        <v>1300</v>
      </c>
      <c r="I52" s="15">
        <f>'[3]06'!J54</f>
        <v>-7.2</v>
      </c>
      <c r="J52" s="16">
        <f>'[3]06'!K54</f>
        <v>30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22.8</v>
      </c>
      <c r="P52" s="18">
        <f>frq!C52</f>
        <v>1</v>
      </c>
      <c r="Q52" s="15">
        <f t="shared" si="29"/>
        <v>-7.2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22.8</v>
      </c>
      <c r="X52" s="8">
        <f t="shared" si="4"/>
        <v>-0.6</v>
      </c>
      <c r="Y52" s="8">
        <f t="shared" si="5"/>
        <v>2.5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1.9</v>
      </c>
      <c r="AE52" s="8">
        <f t="shared" si="11"/>
        <v>-0.6</v>
      </c>
      <c r="AF52" s="8">
        <f t="shared" si="12"/>
        <v>2.5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1.9</v>
      </c>
      <c r="AL52" s="8">
        <f t="shared" si="31"/>
        <v>-6.0000000000000009</v>
      </c>
      <c r="AM52" s="8">
        <f t="shared" si="31"/>
        <v>25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19</v>
      </c>
      <c r="AT52" s="8">
        <v>1.84</v>
      </c>
      <c r="AU52" s="8">
        <v>1.84</v>
      </c>
      <c r="AW52" s="179">
        <v>-0.6</v>
      </c>
      <c r="AX52" s="179">
        <v>2.5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1.9</v>
      </c>
      <c r="BD52" s="179">
        <v>-0.6</v>
      </c>
      <c r="BE52" s="179">
        <v>2.5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1.9</v>
      </c>
      <c r="BL52" s="8">
        <f t="shared" si="21"/>
        <v>1.84</v>
      </c>
      <c r="BM52" s="8">
        <f t="shared" si="22"/>
        <v>1.84</v>
      </c>
      <c r="BN52" s="8">
        <f t="shared" si="23"/>
        <v>1.9</v>
      </c>
      <c r="BO52" s="8">
        <f t="shared" si="24"/>
        <v>1.9</v>
      </c>
      <c r="BP52" s="140">
        <f t="shared" si="25"/>
        <v>-5.9999999999999831E-2</v>
      </c>
      <c r="BQ52" s="140">
        <f t="shared" si="26"/>
        <v>-5.9999999999999831E-2</v>
      </c>
    </row>
    <row r="53" spans="1:69">
      <c r="A53" s="8" t="s">
        <v>95</v>
      </c>
      <c r="B53" s="15">
        <f>'[3]06'!B55</f>
        <v>320</v>
      </c>
      <c r="C53" s="16">
        <f>'[3]06'!C55</f>
        <v>30</v>
      </c>
      <c r="D53" s="16">
        <f>'[3]06'!D55</f>
        <v>0</v>
      </c>
      <c r="E53" s="16">
        <f>'[3]06'!E55</f>
        <v>0</v>
      </c>
      <c r="F53" s="16">
        <f>'[3]06'!F55</f>
        <v>950</v>
      </c>
      <c r="G53" s="16">
        <f>'[3]06'!G55</f>
        <v>0</v>
      </c>
      <c r="H53" s="17">
        <f t="shared" si="27"/>
        <v>1300</v>
      </c>
      <c r="I53" s="15">
        <f>'[3]06'!J55</f>
        <v>-7.2</v>
      </c>
      <c r="J53" s="16">
        <f>'[3]06'!K55</f>
        <v>30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22.8</v>
      </c>
      <c r="P53" s="18">
        <f>frq!C53</f>
        <v>1</v>
      </c>
      <c r="Q53" s="15">
        <f t="shared" si="29"/>
        <v>-7.2</v>
      </c>
      <c r="R53" s="16">
        <f t="shared" si="29"/>
        <v>30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22.8</v>
      </c>
      <c r="X53" s="8">
        <f t="shared" si="4"/>
        <v>-0.6</v>
      </c>
      <c r="Y53" s="8">
        <f t="shared" si="5"/>
        <v>2.5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1.9</v>
      </c>
      <c r="AE53" s="8">
        <f t="shared" si="11"/>
        <v>-0.6</v>
      </c>
      <c r="AF53" s="8">
        <f t="shared" si="12"/>
        <v>2.5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1.9</v>
      </c>
      <c r="AL53" s="8">
        <f t="shared" si="31"/>
        <v>-6.0000000000000009</v>
      </c>
      <c r="AM53" s="8">
        <f t="shared" si="31"/>
        <v>25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19</v>
      </c>
      <c r="AT53" s="8">
        <v>1.84</v>
      </c>
      <c r="AU53" s="8">
        <v>1.84</v>
      </c>
      <c r="AW53" s="179">
        <v>-0.6</v>
      </c>
      <c r="AX53" s="179">
        <v>2.5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1.9</v>
      </c>
      <c r="BD53" s="179">
        <v>-0.6</v>
      </c>
      <c r="BE53" s="179">
        <v>2.5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1.9</v>
      </c>
      <c r="BL53" s="8">
        <f t="shared" si="21"/>
        <v>1.84</v>
      </c>
      <c r="BM53" s="8">
        <f t="shared" si="22"/>
        <v>1.84</v>
      </c>
      <c r="BN53" s="8">
        <f t="shared" si="23"/>
        <v>1.9</v>
      </c>
      <c r="BO53" s="8">
        <f t="shared" si="24"/>
        <v>1.9</v>
      </c>
      <c r="BP53" s="140">
        <f t="shared" si="25"/>
        <v>-5.9999999999999831E-2</v>
      </c>
      <c r="BQ53" s="140">
        <f t="shared" si="26"/>
        <v>-5.9999999999999831E-2</v>
      </c>
    </row>
    <row r="54" spans="1:69">
      <c r="A54" s="8" t="s">
        <v>96</v>
      </c>
      <c r="B54" s="15">
        <f>'[3]06'!B56</f>
        <v>320</v>
      </c>
      <c r="C54" s="16">
        <f>'[3]06'!C56</f>
        <v>30</v>
      </c>
      <c r="D54" s="16">
        <f>'[3]06'!D56</f>
        <v>0</v>
      </c>
      <c r="E54" s="16">
        <f>'[3]06'!E56</f>
        <v>0</v>
      </c>
      <c r="F54" s="16">
        <f>'[3]06'!F56</f>
        <v>950</v>
      </c>
      <c r="G54" s="16">
        <f>'[3]06'!G56</f>
        <v>0</v>
      </c>
      <c r="H54" s="17">
        <f t="shared" si="27"/>
        <v>1300</v>
      </c>
      <c r="I54" s="15">
        <f>'[3]06'!J56</f>
        <v>-7.2</v>
      </c>
      <c r="J54" s="16">
        <f>'[3]06'!K56</f>
        <v>30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22.8</v>
      </c>
      <c r="P54" s="18">
        <f>frq!C54</f>
        <v>1</v>
      </c>
      <c r="Q54" s="15">
        <f t="shared" si="29"/>
        <v>-7.2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22.8</v>
      </c>
      <c r="X54" s="8">
        <f t="shared" si="4"/>
        <v>-0.6</v>
      </c>
      <c r="Y54" s="8">
        <f t="shared" si="5"/>
        <v>2.5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1.9</v>
      </c>
      <c r="AE54" s="8">
        <f t="shared" si="11"/>
        <v>-0.6</v>
      </c>
      <c r="AF54" s="8">
        <f t="shared" si="12"/>
        <v>2.5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1.9</v>
      </c>
      <c r="AL54" s="8">
        <f t="shared" si="31"/>
        <v>-6.0000000000000009</v>
      </c>
      <c r="AM54" s="8">
        <f t="shared" si="31"/>
        <v>25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19</v>
      </c>
      <c r="AT54" s="8">
        <v>1.84</v>
      </c>
      <c r="AU54" s="8">
        <v>1.84</v>
      </c>
      <c r="AW54" s="179">
        <v>-0.6</v>
      </c>
      <c r="AX54" s="179">
        <v>2.5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1.9</v>
      </c>
      <c r="BD54" s="179">
        <v>-0.6</v>
      </c>
      <c r="BE54" s="179">
        <v>2.5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1.9</v>
      </c>
      <c r="BL54" s="8">
        <f t="shared" si="21"/>
        <v>1.84</v>
      </c>
      <c r="BM54" s="8">
        <f t="shared" si="22"/>
        <v>1.84</v>
      </c>
      <c r="BN54" s="8">
        <f t="shared" si="23"/>
        <v>1.9</v>
      </c>
      <c r="BO54" s="8">
        <f t="shared" si="24"/>
        <v>1.9</v>
      </c>
      <c r="BP54" s="140">
        <f t="shared" si="25"/>
        <v>-5.9999999999999831E-2</v>
      </c>
      <c r="BQ54" s="140">
        <f t="shared" si="26"/>
        <v>-5.9999999999999831E-2</v>
      </c>
    </row>
    <row r="55" spans="1:69">
      <c r="A55" s="8" t="s">
        <v>97</v>
      </c>
      <c r="B55" s="15">
        <f>'[3]06'!B57</f>
        <v>320</v>
      </c>
      <c r="C55" s="16">
        <f>'[3]06'!C57</f>
        <v>30</v>
      </c>
      <c r="D55" s="16">
        <f>'[3]06'!D57</f>
        <v>0</v>
      </c>
      <c r="E55" s="16">
        <f>'[3]06'!E57</f>
        <v>0</v>
      </c>
      <c r="F55" s="16">
        <f>'[3]06'!F57</f>
        <v>950</v>
      </c>
      <c r="G55" s="16">
        <f>'[3]06'!G57</f>
        <v>0</v>
      </c>
      <c r="H55" s="17">
        <f t="shared" si="27"/>
        <v>1300</v>
      </c>
      <c r="I55" s="15">
        <f>'[3]06'!J57</f>
        <v>-7.2</v>
      </c>
      <c r="J55" s="16">
        <f>'[3]06'!K57</f>
        <v>30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22.8</v>
      </c>
      <c r="P55" s="18">
        <f>frq!C55</f>
        <v>1</v>
      </c>
      <c r="Q55" s="15">
        <f t="shared" si="29"/>
        <v>-7.2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22.8</v>
      </c>
      <c r="X55" s="8">
        <f t="shared" si="4"/>
        <v>-0.6</v>
      </c>
      <c r="Y55" s="8">
        <f t="shared" si="5"/>
        <v>2.5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1.9</v>
      </c>
      <c r="AE55" s="8">
        <f t="shared" si="11"/>
        <v>-0.6</v>
      </c>
      <c r="AF55" s="8">
        <f t="shared" si="12"/>
        <v>2.5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1.9</v>
      </c>
      <c r="AL55" s="8">
        <f t="shared" si="31"/>
        <v>-6.0000000000000009</v>
      </c>
      <c r="AM55" s="8">
        <f t="shared" si="31"/>
        <v>25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19</v>
      </c>
      <c r="AT55" s="8">
        <v>1.84</v>
      </c>
      <c r="AU55" s="8">
        <v>1.84</v>
      </c>
      <c r="AW55" s="179">
        <v>-0.6</v>
      </c>
      <c r="AX55" s="179">
        <v>2.5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1.9</v>
      </c>
      <c r="BD55" s="179">
        <v>-0.6</v>
      </c>
      <c r="BE55" s="179">
        <v>2.5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1.9</v>
      </c>
      <c r="BL55" s="8">
        <f t="shared" si="21"/>
        <v>1.84</v>
      </c>
      <c r="BM55" s="8">
        <f t="shared" si="22"/>
        <v>1.84</v>
      </c>
      <c r="BN55" s="8">
        <f t="shared" si="23"/>
        <v>1.9</v>
      </c>
      <c r="BO55" s="8">
        <f t="shared" si="24"/>
        <v>1.9</v>
      </c>
      <c r="BP55" s="140">
        <f t="shared" si="25"/>
        <v>-5.9999999999999831E-2</v>
      </c>
      <c r="BQ55" s="140">
        <f t="shared" si="26"/>
        <v>-5.9999999999999831E-2</v>
      </c>
    </row>
    <row r="56" spans="1:69">
      <c r="A56" s="8" t="s">
        <v>98</v>
      </c>
      <c r="B56" s="15">
        <f>'[3]06'!B58</f>
        <v>320</v>
      </c>
      <c r="C56" s="16">
        <f>'[3]06'!C58</f>
        <v>30</v>
      </c>
      <c r="D56" s="16">
        <f>'[3]06'!D58</f>
        <v>0</v>
      </c>
      <c r="E56" s="16">
        <f>'[3]06'!E58</f>
        <v>0</v>
      </c>
      <c r="F56" s="16">
        <f>'[3]06'!F58</f>
        <v>950</v>
      </c>
      <c r="G56" s="16">
        <f>'[3]06'!G58</f>
        <v>0</v>
      </c>
      <c r="H56" s="17">
        <f t="shared" si="27"/>
        <v>1300</v>
      </c>
      <c r="I56" s="15">
        <f>'[3]06'!J58</f>
        <v>-7.2</v>
      </c>
      <c r="J56" s="16">
        <f>'[3]06'!K58</f>
        <v>30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22.8</v>
      </c>
      <c r="P56" s="18">
        <f>frq!C56</f>
        <v>1</v>
      </c>
      <c r="Q56" s="15">
        <f t="shared" si="29"/>
        <v>-7.2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22.8</v>
      </c>
      <c r="X56" s="8">
        <f t="shared" si="4"/>
        <v>-0.6</v>
      </c>
      <c r="Y56" s="8">
        <f t="shared" si="5"/>
        <v>2.5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1.9</v>
      </c>
      <c r="AE56" s="8">
        <f t="shared" si="11"/>
        <v>-0.6</v>
      </c>
      <c r="AF56" s="8">
        <f t="shared" si="12"/>
        <v>2.5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1.9</v>
      </c>
      <c r="AL56" s="8">
        <f t="shared" si="31"/>
        <v>-6.0000000000000009</v>
      </c>
      <c r="AM56" s="8">
        <f t="shared" si="31"/>
        <v>25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19</v>
      </c>
      <c r="AT56" s="8">
        <v>1.84</v>
      </c>
      <c r="AU56" s="8">
        <v>1.84</v>
      </c>
      <c r="AW56" s="179">
        <v>-0.6</v>
      </c>
      <c r="AX56" s="179">
        <v>2.5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1.9</v>
      </c>
      <c r="BD56" s="179">
        <v>-0.6</v>
      </c>
      <c r="BE56" s="179">
        <v>2.5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1.9</v>
      </c>
      <c r="BL56" s="8">
        <f t="shared" si="21"/>
        <v>1.84</v>
      </c>
      <c r="BM56" s="8">
        <f t="shared" si="22"/>
        <v>1.84</v>
      </c>
      <c r="BN56" s="8">
        <f t="shared" si="23"/>
        <v>1.9</v>
      </c>
      <c r="BO56" s="8">
        <f t="shared" si="24"/>
        <v>1.9</v>
      </c>
      <c r="BP56" s="140">
        <f t="shared" si="25"/>
        <v>-5.9999999999999831E-2</v>
      </c>
      <c r="BQ56" s="140">
        <f t="shared" si="26"/>
        <v>-5.9999999999999831E-2</v>
      </c>
    </row>
    <row r="57" spans="1:69">
      <c r="A57" s="8" t="s">
        <v>99</v>
      </c>
      <c r="B57" s="15">
        <f>'[3]06'!B59</f>
        <v>320</v>
      </c>
      <c r="C57" s="16">
        <f>'[3]06'!C59</f>
        <v>30</v>
      </c>
      <c r="D57" s="16">
        <f>'[3]06'!D59</f>
        <v>0</v>
      </c>
      <c r="E57" s="16">
        <f>'[3]06'!E59</f>
        <v>0</v>
      </c>
      <c r="F57" s="16">
        <f>'[3]06'!F59</f>
        <v>950</v>
      </c>
      <c r="G57" s="16">
        <f>'[3]06'!G59</f>
        <v>0</v>
      </c>
      <c r="H57" s="17">
        <f t="shared" si="27"/>
        <v>1300</v>
      </c>
      <c r="I57" s="15">
        <f>'[3]06'!J59</f>
        <v>-7.2</v>
      </c>
      <c r="J57" s="16">
        <f>'[3]06'!K59</f>
        <v>30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22.8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22.8</v>
      </c>
      <c r="X57" s="8">
        <f t="shared" si="4"/>
        <v>-0.6</v>
      </c>
      <c r="Y57" s="8">
        <f t="shared" si="5"/>
        <v>2.5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1.9</v>
      </c>
      <c r="AE57" s="8">
        <f t="shared" si="11"/>
        <v>-0.6</v>
      </c>
      <c r="AF57" s="8">
        <f t="shared" si="12"/>
        <v>2.5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1.9</v>
      </c>
      <c r="AL57" s="8">
        <f t="shared" si="31"/>
        <v>-6.0000000000000009</v>
      </c>
      <c r="AM57" s="8">
        <f t="shared" si="31"/>
        <v>25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19</v>
      </c>
      <c r="AT57" s="8">
        <v>1.84</v>
      </c>
      <c r="AU57" s="8">
        <v>1.84</v>
      </c>
      <c r="AW57" s="179">
        <v>-0.6</v>
      </c>
      <c r="AX57" s="179">
        <v>2.5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1.9</v>
      </c>
      <c r="BD57" s="179">
        <v>-0.6</v>
      </c>
      <c r="BE57" s="179">
        <v>2.5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1.9</v>
      </c>
      <c r="BL57" s="8">
        <f t="shared" si="21"/>
        <v>1.84</v>
      </c>
      <c r="BM57" s="8">
        <f t="shared" si="22"/>
        <v>1.84</v>
      </c>
      <c r="BN57" s="8">
        <f t="shared" si="23"/>
        <v>1.9</v>
      </c>
      <c r="BO57" s="8">
        <f t="shared" si="24"/>
        <v>1.9</v>
      </c>
      <c r="BP57" s="140">
        <f t="shared" si="25"/>
        <v>-5.9999999999999831E-2</v>
      </c>
      <c r="BQ57" s="140">
        <f t="shared" si="26"/>
        <v>-5.9999999999999831E-2</v>
      </c>
    </row>
    <row r="58" spans="1:69">
      <c r="A58" s="8" t="s">
        <v>100</v>
      </c>
      <c r="B58" s="15">
        <f>'[3]06'!B60</f>
        <v>320</v>
      </c>
      <c r="C58" s="16">
        <f>'[3]06'!C60</f>
        <v>30</v>
      </c>
      <c r="D58" s="16">
        <f>'[3]06'!D60</f>
        <v>0</v>
      </c>
      <c r="E58" s="16">
        <f>'[3]06'!E60</f>
        <v>0</v>
      </c>
      <c r="F58" s="16">
        <f>'[3]06'!F60</f>
        <v>950</v>
      </c>
      <c r="G58" s="16">
        <f>'[3]06'!G60</f>
        <v>0</v>
      </c>
      <c r="H58" s="17">
        <f t="shared" si="27"/>
        <v>1300</v>
      </c>
      <c r="I58" s="15">
        <f>'[3]06'!J60</f>
        <v>-7.2</v>
      </c>
      <c r="J58" s="16">
        <f>'[3]06'!K60</f>
        <v>30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22.8</v>
      </c>
      <c r="P58" s="18">
        <f>frq!C58</f>
        <v>1</v>
      </c>
      <c r="Q58" s="15">
        <f t="shared" si="33"/>
        <v>-7.2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22.8</v>
      </c>
      <c r="X58" s="8">
        <f t="shared" si="4"/>
        <v>-0.6</v>
      </c>
      <c r="Y58" s="8">
        <f t="shared" si="5"/>
        <v>2.5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1.9</v>
      </c>
      <c r="AE58" s="8">
        <f t="shared" si="11"/>
        <v>-0.6</v>
      </c>
      <c r="AF58" s="8">
        <f t="shared" si="12"/>
        <v>2.5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1.9</v>
      </c>
      <c r="AL58" s="8">
        <f t="shared" si="31"/>
        <v>-6.0000000000000009</v>
      </c>
      <c r="AM58" s="8">
        <f t="shared" si="31"/>
        <v>25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19</v>
      </c>
      <c r="AT58" s="8">
        <v>1.84</v>
      </c>
      <c r="AU58" s="8">
        <v>1.84</v>
      </c>
      <c r="AW58" s="179">
        <v>-0.6</v>
      </c>
      <c r="AX58" s="179">
        <v>2.5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1.9</v>
      </c>
      <c r="BD58" s="179">
        <v>-0.6</v>
      </c>
      <c r="BE58" s="179">
        <v>2.5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1.9</v>
      </c>
      <c r="BL58" s="8">
        <f t="shared" si="21"/>
        <v>1.84</v>
      </c>
      <c r="BM58" s="8">
        <f t="shared" si="22"/>
        <v>1.84</v>
      </c>
      <c r="BN58" s="8">
        <f t="shared" si="23"/>
        <v>1.9</v>
      </c>
      <c r="BO58" s="8">
        <f t="shared" si="24"/>
        <v>1.9</v>
      </c>
      <c r="BP58" s="140">
        <f t="shared" si="25"/>
        <v>-5.9999999999999831E-2</v>
      </c>
      <c r="BQ58" s="140">
        <f t="shared" si="26"/>
        <v>-5.9999999999999831E-2</v>
      </c>
    </row>
    <row r="59" spans="1:69">
      <c r="A59" s="8" t="s">
        <v>101</v>
      </c>
      <c r="B59" s="15">
        <f>'[3]06'!B61</f>
        <v>320</v>
      </c>
      <c r="C59" s="16">
        <f>'[3]06'!C61</f>
        <v>30</v>
      </c>
      <c r="D59" s="16">
        <f>'[3]06'!D61</f>
        <v>0</v>
      </c>
      <c r="E59" s="16">
        <f>'[3]06'!E61</f>
        <v>0</v>
      </c>
      <c r="F59" s="16">
        <f>'[3]06'!F61</f>
        <v>950</v>
      </c>
      <c r="G59" s="16">
        <f>'[3]06'!G61</f>
        <v>0</v>
      </c>
      <c r="H59" s="17">
        <f t="shared" si="27"/>
        <v>1300</v>
      </c>
      <c r="I59" s="15">
        <f>'[3]06'!J61</f>
        <v>-7.2</v>
      </c>
      <c r="J59" s="16">
        <f>'[3]06'!K61</f>
        <v>30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22.8</v>
      </c>
      <c r="P59" s="18">
        <f>frq!C59</f>
        <v>1</v>
      </c>
      <c r="Q59" s="15">
        <f t="shared" si="33"/>
        <v>-7.2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22.8</v>
      </c>
      <c r="X59" s="8">
        <f t="shared" si="4"/>
        <v>-0.6</v>
      </c>
      <c r="Y59" s="8">
        <f t="shared" si="5"/>
        <v>2.5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1.9</v>
      </c>
      <c r="AE59" s="8">
        <f t="shared" si="11"/>
        <v>-0.6</v>
      </c>
      <c r="AF59" s="8">
        <f t="shared" si="12"/>
        <v>2.5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1.9</v>
      </c>
      <c r="AL59" s="8">
        <f t="shared" si="31"/>
        <v>-6.0000000000000009</v>
      </c>
      <c r="AM59" s="8">
        <f t="shared" si="31"/>
        <v>25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19</v>
      </c>
      <c r="AT59" s="8">
        <v>1.84</v>
      </c>
      <c r="AU59" s="8">
        <v>1.84</v>
      </c>
      <c r="AW59" s="179">
        <v>-0.6</v>
      </c>
      <c r="AX59" s="179">
        <v>2.5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1.9</v>
      </c>
      <c r="BD59" s="179">
        <v>-0.6</v>
      </c>
      <c r="BE59" s="179">
        <v>2.5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1.9</v>
      </c>
      <c r="BL59" s="8">
        <f t="shared" si="21"/>
        <v>1.84</v>
      </c>
      <c r="BM59" s="8">
        <f t="shared" si="22"/>
        <v>1.84</v>
      </c>
      <c r="BN59" s="8">
        <f t="shared" si="23"/>
        <v>1.9</v>
      </c>
      <c r="BO59" s="8">
        <f t="shared" si="24"/>
        <v>1.9</v>
      </c>
      <c r="BP59" s="140">
        <f t="shared" si="25"/>
        <v>-5.9999999999999831E-2</v>
      </c>
      <c r="BQ59" s="140">
        <f t="shared" si="26"/>
        <v>-5.9999999999999831E-2</v>
      </c>
    </row>
    <row r="60" spans="1:69">
      <c r="A60" s="8" t="s">
        <v>102</v>
      </c>
      <c r="B60" s="15">
        <f>'[3]06'!B62</f>
        <v>320</v>
      </c>
      <c r="C60" s="16">
        <f>'[3]06'!C62</f>
        <v>30</v>
      </c>
      <c r="D60" s="16">
        <f>'[3]06'!D62</f>
        <v>0</v>
      </c>
      <c r="E60" s="16">
        <f>'[3]06'!E62</f>
        <v>0</v>
      </c>
      <c r="F60" s="16">
        <f>'[3]06'!F62</f>
        <v>950</v>
      </c>
      <c r="G60" s="16">
        <f>'[3]06'!G62</f>
        <v>0</v>
      </c>
      <c r="H60" s="17">
        <f t="shared" si="27"/>
        <v>1300</v>
      </c>
      <c r="I60" s="15">
        <f>'[3]06'!J62</f>
        <v>-7.2</v>
      </c>
      <c r="J60" s="16">
        <f>'[3]06'!K62</f>
        <v>30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22.8</v>
      </c>
      <c r="P60" s="18">
        <f>frq!C60</f>
        <v>1</v>
      </c>
      <c r="Q60" s="15">
        <f t="shared" si="33"/>
        <v>-7.2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22.8</v>
      </c>
      <c r="X60" s="8">
        <f t="shared" si="4"/>
        <v>-0.6</v>
      </c>
      <c r="Y60" s="8">
        <f t="shared" si="5"/>
        <v>2.5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1.9</v>
      </c>
      <c r="AE60" s="8">
        <f t="shared" si="11"/>
        <v>-0.6</v>
      </c>
      <c r="AF60" s="8">
        <f t="shared" si="12"/>
        <v>2.5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1.9</v>
      </c>
      <c r="AL60" s="8">
        <f t="shared" si="31"/>
        <v>-6.0000000000000009</v>
      </c>
      <c r="AM60" s="8">
        <f t="shared" si="31"/>
        <v>25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19</v>
      </c>
      <c r="AT60" s="8">
        <v>1.84</v>
      </c>
      <c r="AU60" s="8">
        <v>1.84</v>
      </c>
      <c r="AW60" s="179">
        <v>-0.6</v>
      </c>
      <c r="AX60" s="179">
        <v>2.5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1.9</v>
      </c>
      <c r="BD60" s="179">
        <v>-0.6</v>
      </c>
      <c r="BE60" s="179">
        <v>2.5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1.9</v>
      </c>
      <c r="BL60" s="8">
        <f t="shared" si="21"/>
        <v>1.84</v>
      </c>
      <c r="BM60" s="8">
        <f t="shared" si="22"/>
        <v>1.84</v>
      </c>
      <c r="BN60" s="8">
        <f t="shared" si="23"/>
        <v>1.9</v>
      </c>
      <c r="BO60" s="8">
        <f t="shared" si="24"/>
        <v>1.9</v>
      </c>
      <c r="BP60" s="140">
        <f t="shared" si="25"/>
        <v>-5.9999999999999831E-2</v>
      </c>
      <c r="BQ60" s="140">
        <f t="shared" si="26"/>
        <v>-5.9999999999999831E-2</v>
      </c>
    </row>
    <row r="61" spans="1:69">
      <c r="A61" s="8" t="s">
        <v>103</v>
      </c>
      <c r="B61" s="15">
        <f>'[3]06'!B63</f>
        <v>320</v>
      </c>
      <c r="C61" s="16">
        <f>'[3]06'!C63</f>
        <v>30</v>
      </c>
      <c r="D61" s="16">
        <f>'[3]06'!D63</f>
        <v>0</v>
      </c>
      <c r="E61" s="16">
        <f>'[3]06'!E63</f>
        <v>0</v>
      </c>
      <c r="F61" s="16">
        <f>'[3]06'!F63</f>
        <v>950</v>
      </c>
      <c r="G61" s="16">
        <f>'[3]06'!G63</f>
        <v>0</v>
      </c>
      <c r="H61" s="17">
        <f t="shared" si="27"/>
        <v>1300</v>
      </c>
      <c r="I61" s="15">
        <f>'[3]06'!J63</f>
        <v>-7.2</v>
      </c>
      <c r="J61" s="16">
        <f>'[3]06'!K63</f>
        <v>30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22.8</v>
      </c>
      <c r="P61" s="18">
        <f>frq!C61</f>
        <v>1</v>
      </c>
      <c r="Q61" s="15">
        <f t="shared" si="33"/>
        <v>-7.2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22.8</v>
      </c>
      <c r="X61" s="8">
        <f t="shared" si="4"/>
        <v>-0.6</v>
      </c>
      <c r="Y61" s="8">
        <f t="shared" si="5"/>
        <v>2.5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1.9</v>
      </c>
      <c r="AE61" s="8">
        <f t="shared" si="11"/>
        <v>-0.6</v>
      </c>
      <c r="AF61" s="8">
        <f t="shared" si="12"/>
        <v>2.5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1.9</v>
      </c>
      <c r="AL61" s="8">
        <f t="shared" si="31"/>
        <v>-6.0000000000000009</v>
      </c>
      <c r="AM61" s="8">
        <f t="shared" si="31"/>
        <v>25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19</v>
      </c>
      <c r="AT61" s="8">
        <v>1.84</v>
      </c>
      <c r="AU61" s="8">
        <v>1.84</v>
      </c>
      <c r="AW61" s="179">
        <v>-0.6</v>
      </c>
      <c r="AX61" s="179">
        <v>2.5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1.9</v>
      </c>
      <c r="BD61" s="179">
        <v>-0.6</v>
      </c>
      <c r="BE61" s="179">
        <v>2.5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1.9</v>
      </c>
      <c r="BL61" s="8">
        <f t="shared" si="21"/>
        <v>1.84</v>
      </c>
      <c r="BM61" s="8">
        <f t="shared" si="22"/>
        <v>1.84</v>
      </c>
      <c r="BN61" s="8">
        <f t="shared" si="23"/>
        <v>1.9</v>
      </c>
      <c r="BO61" s="8">
        <f t="shared" si="24"/>
        <v>1.9</v>
      </c>
      <c r="BP61" s="140">
        <f t="shared" si="25"/>
        <v>-5.9999999999999831E-2</v>
      </c>
      <c r="BQ61" s="140">
        <f t="shared" si="26"/>
        <v>-5.9999999999999831E-2</v>
      </c>
    </row>
    <row r="62" spans="1:69">
      <c r="A62" s="8" t="s">
        <v>104</v>
      </c>
      <c r="B62" s="15">
        <f>'[3]06'!B64</f>
        <v>320</v>
      </c>
      <c r="C62" s="16">
        <f>'[3]06'!C64</f>
        <v>30</v>
      </c>
      <c r="D62" s="16">
        <f>'[3]06'!D64</f>
        <v>0</v>
      </c>
      <c r="E62" s="16">
        <f>'[3]06'!E64</f>
        <v>0</v>
      </c>
      <c r="F62" s="16">
        <f>'[3]06'!F64</f>
        <v>950</v>
      </c>
      <c r="G62" s="16">
        <f>'[3]06'!G64</f>
        <v>0</v>
      </c>
      <c r="H62" s="17">
        <f t="shared" si="27"/>
        <v>1300</v>
      </c>
      <c r="I62" s="15">
        <f>'[3]06'!J64</f>
        <v>-7.2</v>
      </c>
      <c r="J62" s="16">
        <f>'[3]06'!K64</f>
        <v>30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22.8</v>
      </c>
      <c r="P62" s="18">
        <f>frq!C62</f>
        <v>1</v>
      </c>
      <c r="Q62" s="15">
        <f t="shared" si="33"/>
        <v>-7.2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22.8</v>
      </c>
      <c r="X62" s="8">
        <f t="shared" si="4"/>
        <v>-0.6</v>
      </c>
      <c r="Y62" s="8">
        <f t="shared" si="5"/>
        <v>2.5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1.9</v>
      </c>
      <c r="AE62" s="8">
        <f t="shared" si="11"/>
        <v>-0.6</v>
      </c>
      <c r="AF62" s="8">
        <f t="shared" si="12"/>
        <v>2.5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1.9</v>
      </c>
      <c r="AL62" s="8">
        <f t="shared" ref="AL62:AN98" si="35">Q62-X62-AE62</f>
        <v>-6.0000000000000009</v>
      </c>
      <c r="AM62" s="8">
        <f t="shared" si="35"/>
        <v>25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19</v>
      </c>
      <c r="AT62" s="8">
        <v>1.84</v>
      </c>
      <c r="AU62" s="8">
        <v>1.84</v>
      </c>
      <c r="AW62" s="179">
        <v>-0.6</v>
      </c>
      <c r="AX62" s="179">
        <v>2.5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1.9</v>
      </c>
      <c r="BD62" s="179">
        <v>-0.6</v>
      </c>
      <c r="BE62" s="179">
        <v>2.5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1.9</v>
      </c>
      <c r="BL62" s="8">
        <f t="shared" si="21"/>
        <v>1.84</v>
      </c>
      <c r="BM62" s="8">
        <f t="shared" si="22"/>
        <v>1.84</v>
      </c>
      <c r="BN62" s="8">
        <f t="shared" si="23"/>
        <v>1.9</v>
      </c>
      <c r="BO62" s="8">
        <f t="shared" si="24"/>
        <v>1.9</v>
      </c>
      <c r="BP62" s="140">
        <f t="shared" si="25"/>
        <v>-5.9999999999999831E-2</v>
      </c>
      <c r="BQ62" s="140">
        <f t="shared" si="26"/>
        <v>-5.9999999999999831E-2</v>
      </c>
    </row>
    <row r="63" spans="1:69">
      <c r="A63" s="8" t="s">
        <v>105</v>
      </c>
      <c r="B63" s="15">
        <f>'[3]06'!B65</f>
        <v>320</v>
      </c>
      <c r="C63" s="16">
        <f>'[3]06'!C65</f>
        <v>30</v>
      </c>
      <c r="D63" s="16">
        <f>'[3]06'!D65</f>
        <v>0</v>
      </c>
      <c r="E63" s="16">
        <f>'[3]06'!E65</f>
        <v>0</v>
      </c>
      <c r="F63" s="16">
        <f>'[3]06'!F65</f>
        <v>950</v>
      </c>
      <c r="G63" s="16">
        <f>'[3]06'!G65</f>
        <v>0</v>
      </c>
      <c r="H63" s="17">
        <f t="shared" si="27"/>
        <v>1300</v>
      </c>
      <c r="I63" s="15">
        <f>'[3]06'!J65</f>
        <v>-7.2</v>
      </c>
      <c r="J63" s="16">
        <f>'[3]06'!K65</f>
        <v>30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22.8</v>
      </c>
      <c r="P63" s="18">
        <f>frq!C63</f>
        <v>1</v>
      </c>
      <c r="Q63" s="15">
        <f t="shared" si="33"/>
        <v>-7.2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22.8</v>
      </c>
      <c r="X63" s="8">
        <f t="shared" si="4"/>
        <v>-0.6</v>
      </c>
      <c r="Y63" s="8">
        <f t="shared" si="5"/>
        <v>2.5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1.9</v>
      </c>
      <c r="AE63" s="8">
        <f t="shared" si="11"/>
        <v>-0.6</v>
      </c>
      <c r="AF63" s="8">
        <f t="shared" si="12"/>
        <v>2.5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1.9</v>
      </c>
      <c r="AL63" s="8">
        <f t="shared" si="35"/>
        <v>-6.0000000000000009</v>
      </c>
      <c r="AM63" s="8">
        <f t="shared" si="35"/>
        <v>25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19</v>
      </c>
      <c r="AT63" s="8">
        <v>1.84</v>
      </c>
      <c r="AU63" s="8">
        <v>1.84</v>
      </c>
      <c r="AW63" s="179">
        <v>-0.6</v>
      </c>
      <c r="AX63" s="179">
        <v>2.5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1.9</v>
      </c>
      <c r="BD63" s="179">
        <v>-0.6</v>
      </c>
      <c r="BE63" s="179">
        <v>2.5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1.9</v>
      </c>
      <c r="BL63" s="8">
        <f t="shared" si="21"/>
        <v>1.84</v>
      </c>
      <c r="BM63" s="8">
        <f t="shared" si="22"/>
        <v>1.84</v>
      </c>
      <c r="BN63" s="8">
        <f t="shared" si="23"/>
        <v>1.9</v>
      </c>
      <c r="BO63" s="8">
        <f t="shared" si="24"/>
        <v>1.9</v>
      </c>
      <c r="BP63" s="140">
        <f t="shared" si="25"/>
        <v>-5.9999999999999831E-2</v>
      </c>
      <c r="BQ63" s="140">
        <f t="shared" si="26"/>
        <v>-5.9999999999999831E-2</v>
      </c>
    </row>
    <row r="64" spans="1:69">
      <c r="A64" s="8" t="s">
        <v>106</v>
      </c>
      <c r="B64" s="15">
        <f>'[3]06'!B66</f>
        <v>320</v>
      </c>
      <c r="C64" s="16">
        <f>'[3]06'!C66</f>
        <v>30</v>
      </c>
      <c r="D64" s="16">
        <f>'[3]06'!D66</f>
        <v>0</v>
      </c>
      <c r="E64" s="16">
        <f>'[3]06'!E66</f>
        <v>0</v>
      </c>
      <c r="F64" s="16">
        <f>'[3]06'!F66</f>
        <v>950</v>
      </c>
      <c r="G64" s="16">
        <f>'[3]06'!G66</f>
        <v>0</v>
      </c>
      <c r="H64" s="17">
        <f t="shared" si="27"/>
        <v>1300</v>
      </c>
      <c r="I64" s="15">
        <f>'[3]06'!J66</f>
        <v>-7.2</v>
      </c>
      <c r="J64" s="16">
        <f>'[3]06'!K66</f>
        <v>30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22.8</v>
      </c>
      <c r="P64" s="18">
        <f>frq!C64</f>
        <v>1</v>
      </c>
      <c r="Q64" s="15">
        <f t="shared" si="33"/>
        <v>-7.2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22.8</v>
      </c>
      <c r="X64" s="8">
        <f t="shared" si="4"/>
        <v>-0.6</v>
      </c>
      <c r="Y64" s="8">
        <f t="shared" si="5"/>
        <v>2.5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1.9</v>
      </c>
      <c r="AE64" s="8">
        <f t="shared" si="11"/>
        <v>-0.6</v>
      </c>
      <c r="AF64" s="8">
        <f t="shared" si="12"/>
        <v>2.5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1.9</v>
      </c>
      <c r="AL64" s="8">
        <f t="shared" si="35"/>
        <v>-6.0000000000000009</v>
      </c>
      <c r="AM64" s="8">
        <f t="shared" si="35"/>
        <v>25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19</v>
      </c>
      <c r="AT64" s="8">
        <v>1.84</v>
      </c>
      <c r="AU64" s="8">
        <v>1.84</v>
      </c>
      <c r="AW64" s="179">
        <v>-0.6</v>
      </c>
      <c r="AX64" s="179">
        <v>2.5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1.9</v>
      </c>
      <c r="BD64" s="179">
        <v>-0.6</v>
      </c>
      <c r="BE64" s="179">
        <v>2.5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1.9</v>
      </c>
      <c r="BL64" s="8">
        <f t="shared" si="21"/>
        <v>1.84</v>
      </c>
      <c r="BM64" s="8">
        <f t="shared" si="22"/>
        <v>1.84</v>
      </c>
      <c r="BN64" s="8">
        <f t="shared" si="23"/>
        <v>1.9</v>
      </c>
      <c r="BO64" s="8">
        <f t="shared" si="24"/>
        <v>1.9</v>
      </c>
      <c r="BP64" s="140">
        <f t="shared" si="25"/>
        <v>-5.9999999999999831E-2</v>
      </c>
      <c r="BQ64" s="140">
        <f t="shared" si="26"/>
        <v>-5.9999999999999831E-2</v>
      </c>
    </row>
    <row r="65" spans="1:69">
      <c r="A65" s="8" t="s">
        <v>107</v>
      </c>
      <c r="B65" s="15">
        <f>'[3]06'!B67</f>
        <v>320</v>
      </c>
      <c r="C65" s="16">
        <f>'[3]06'!C67</f>
        <v>30</v>
      </c>
      <c r="D65" s="16">
        <f>'[3]06'!D67</f>
        <v>0</v>
      </c>
      <c r="E65" s="16">
        <f>'[3]06'!E67</f>
        <v>0</v>
      </c>
      <c r="F65" s="16">
        <f>'[3]06'!F67</f>
        <v>950</v>
      </c>
      <c r="G65" s="16">
        <f>'[3]06'!G67</f>
        <v>0</v>
      </c>
      <c r="H65" s="17">
        <f t="shared" si="27"/>
        <v>1300</v>
      </c>
      <c r="I65" s="15">
        <f>'[3]06'!J67</f>
        <v>-7.2</v>
      </c>
      <c r="J65" s="16">
        <f>'[3]06'!K67</f>
        <v>30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22.8</v>
      </c>
      <c r="P65" s="18">
        <f>frq!C65</f>
        <v>1</v>
      </c>
      <c r="Q65" s="15">
        <f t="shared" si="33"/>
        <v>-7.2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22.8</v>
      </c>
      <c r="X65" s="8">
        <f t="shared" si="4"/>
        <v>-0.6</v>
      </c>
      <c r="Y65" s="8">
        <f t="shared" si="5"/>
        <v>2.5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1.9</v>
      </c>
      <c r="AE65" s="8">
        <f t="shared" si="11"/>
        <v>-0.6</v>
      </c>
      <c r="AF65" s="8">
        <f t="shared" si="12"/>
        <v>2.5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1.9</v>
      </c>
      <c r="AL65" s="8">
        <f t="shared" si="35"/>
        <v>-6.0000000000000009</v>
      </c>
      <c r="AM65" s="8">
        <f t="shared" si="35"/>
        <v>25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19</v>
      </c>
      <c r="AT65" s="8">
        <v>7.25</v>
      </c>
      <c r="AU65" s="8">
        <v>7.25</v>
      </c>
      <c r="AW65" s="179">
        <v>-0.6</v>
      </c>
      <c r="AX65" s="179">
        <v>2.5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1.9</v>
      </c>
      <c r="BD65" s="179">
        <v>-0.6</v>
      </c>
      <c r="BE65" s="179">
        <v>2.5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1.9</v>
      </c>
      <c r="BL65" s="8">
        <f t="shared" si="21"/>
        <v>7.25</v>
      </c>
      <c r="BM65" s="8">
        <f t="shared" si="22"/>
        <v>7.25</v>
      </c>
      <c r="BN65" s="8">
        <f t="shared" si="23"/>
        <v>1.9</v>
      </c>
      <c r="BO65" s="8">
        <f t="shared" si="24"/>
        <v>1.9</v>
      </c>
      <c r="BP65" s="140">
        <f t="shared" si="25"/>
        <v>5.35</v>
      </c>
      <c r="BQ65" s="140">
        <f t="shared" si="26"/>
        <v>5.35</v>
      </c>
    </row>
    <row r="66" spans="1:69">
      <c r="A66" s="8" t="s">
        <v>108</v>
      </c>
      <c r="B66" s="15">
        <f>'[3]06'!B68</f>
        <v>320</v>
      </c>
      <c r="C66" s="16">
        <f>'[3]06'!C68</f>
        <v>30</v>
      </c>
      <c r="D66" s="16">
        <f>'[3]06'!D68</f>
        <v>0</v>
      </c>
      <c r="E66" s="16">
        <f>'[3]06'!E68</f>
        <v>0</v>
      </c>
      <c r="F66" s="16">
        <f>'[3]06'!F68</f>
        <v>950</v>
      </c>
      <c r="G66" s="16">
        <f>'[3]06'!G68</f>
        <v>0</v>
      </c>
      <c r="H66" s="17">
        <f t="shared" si="27"/>
        <v>1300</v>
      </c>
      <c r="I66" s="15">
        <f>'[3]06'!J68</f>
        <v>-7.2</v>
      </c>
      <c r="J66" s="16">
        <f>'[3]06'!K68</f>
        <v>30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22.8</v>
      </c>
      <c r="P66" s="18">
        <f>frq!C66</f>
        <v>1</v>
      </c>
      <c r="Q66" s="15">
        <f t="shared" si="33"/>
        <v>-7.2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22.8</v>
      </c>
      <c r="X66" s="8">
        <f t="shared" si="4"/>
        <v>-0.6</v>
      </c>
      <c r="Y66" s="8">
        <f t="shared" si="5"/>
        <v>2.5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1.9</v>
      </c>
      <c r="AE66" s="8">
        <f t="shared" si="11"/>
        <v>-0.6</v>
      </c>
      <c r="AF66" s="8">
        <f t="shared" si="12"/>
        <v>2.5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1.9</v>
      </c>
      <c r="AL66" s="8">
        <f t="shared" si="35"/>
        <v>-6.0000000000000009</v>
      </c>
      <c r="AM66" s="8">
        <f t="shared" si="35"/>
        <v>25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19</v>
      </c>
      <c r="AT66" s="8">
        <v>8.06</v>
      </c>
      <c r="AU66" s="8">
        <v>8.06</v>
      </c>
      <c r="AW66" s="179">
        <v>-0.6</v>
      </c>
      <c r="AX66" s="179">
        <v>2.5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1.9</v>
      </c>
      <c r="BD66" s="179">
        <v>-0.6</v>
      </c>
      <c r="BE66" s="179">
        <v>2.5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1.9</v>
      </c>
      <c r="BL66" s="8">
        <f t="shared" si="21"/>
        <v>8.06</v>
      </c>
      <c r="BM66" s="8">
        <f t="shared" si="22"/>
        <v>8.06</v>
      </c>
      <c r="BN66" s="8">
        <f t="shared" si="23"/>
        <v>1.9</v>
      </c>
      <c r="BO66" s="8">
        <f t="shared" si="24"/>
        <v>1.9</v>
      </c>
      <c r="BP66" s="140">
        <f t="shared" si="25"/>
        <v>6.16</v>
      </c>
      <c r="BQ66" s="140">
        <f t="shared" si="26"/>
        <v>6.16</v>
      </c>
    </row>
    <row r="67" spans="1:69">
      <c r="A67" s="8" t="s">
        <v>109</v>
      </c>
      <c r="B67" s="15">
        <f>'[3]06'!B69</f>
        <v>320</v>
      </c>
      <c r="C67" s="16">
        <f>'[3]06'!C69</f>
        <v>30</v>
      </c>
      <c r="D67" s="16">
        <f>'[3]06'!D69</f>
        <v>0</v>
      </c>
      <c r="E67" s="16">
        <f>'[3]06'!E69</f>
        <v>0</v>
      </c>
      <c r="F67" s="16">
        <f>'[3]06'!F69</f>
        <v>950</v>
      </c>
      <c r="G67" s="16">
        <f>'[3]06'!G69</f>
        <v>0</v>
      </c>
      <c r="H67" s="17">
        <f t="shared" si="27"/>
        <v>1300</v>
      </c>
      <c r="I67" s="15">
        <f>'[3]06'!J69</f>
        <v>-7.2</v>
      </c>
      <c r="J67" s="16">
        <f>'[3]06'!K69</f>
        <v>30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22.8</v>
      </c>
      <c r="P67" s="18">
        <f>frq!C67</f>
        <v>1</v>
      </c>
      <c r="Q67" s="15">
        <f t="shared" si="33"/>
        <v>-7.2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22.8</v>
      </c>
      <c r="X67" s="8">
        <f t="shared" si="4"/>
        <v>-0.6</v>
      </c>
      <c r="Y67" s="8">
        <f t="shared" si="5"/>
        <v>2.5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1.9</v>
      </c>
      <c r="AE67" s="8">
        <f t="shared" si="11"/>
        <v>-0.6</v>
      </c>
      <c r="AF67" s="8">
        <f t="shared" si="12"/>
        <v>2.5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1.9</v>
      </c>
      <c r="AL67" s="8">
        <f t="shared" si="35"/>
        <v>-6.0000000000000009</v>
      </c>
      <c r="AM67" s="8">
        <f t="shared" si="35"/>
        <v>25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19</v>
      </c>
      <c r="AT67" s="8">
        <v>9.67</v>
      </c>
      <c r="AU67" s="8">
        <v>9.67</v>
      </c>
      <c r="AW67" s="179">
        <v>-0.6</v>
      </c>
      <c r="AX67" s="179">
        <v>2.5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1.9</v>
      </c>
      <c r="BD67" s="179">
        <v>-0.6</v>
      </c>
      <c r="BE67" s="179">
        <v>2.5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1.9</v>
      </c>
      <c r="BL67" s="8">
        <f t="shared" si="21"/>
        <v>9.67</v>
      </c>
      <c r="BM67" s="8">
        <f t="shared" si="22"/>
        <v>9.67</v>
      </c>
      <c r="BN67" s="8">
        <f t="shared" si="23"/>
        <v>1.9</v>
      </c>
      <c r="BO67" s="8">
        <f t="shared" si="24"/>
        <v>1.9</v>
      </c>
      <c r="BP67" s="140">
        <f t="shared" si="25"/>
        <v>7.77</v>
      </c>
      <c r="BQ67" s="140">
        <f t="shared" si="26"/>
        <v>7.77</v>
      </c>
    </row>
    <row r="68" spans="1:69">
      <c r="A68" s="8" t="s">
        <v>110</v>
      </c>
      <c r="B68" s="15">
        <f>'[3]06'!B70</f>
        <v>320</v>
      </c>
      <c r="C68" s="16">
        <f>'[3]06'!C70</f>
        <v>30</v>
      </c>
      <c r="D68" s="16">
        <f>'[3]06'!D70</f>
        <v>0</v>
      </c>
      <c r="E68" s="16">
        <f>'[3]06'!E70</f>
        <v>0</v>
      </c>
      <c r="F68" s="16">
        <f>'[3]06'!F70</f>
        <v>950</v>
      </c>
      <c r="G68" s="16">
        <f>'[3]06'!G70</f>
        <v>0</v>
      </c>
      <c r="H68" s="17">
        <f t="shared" si="27"/>
        <v>1300</v>
      </c>
      <c r="I68" s="15">
        <f>'[3]06'!J70</f>
        <v>-7.2</v>
      </c>
      <c r="J68" s="16">
        <f>'[3]06'!K70</f>
        <v>30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22.8</v>
      </c>
      <c r="P68" s="18">
        <f>frq!C68</f>
        <v>1</v>
      </c>
      <c r="Q68" s="15">
        <f t="shared" si="33"/>
        <v>-7.2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22.8</v>
      </c>
      <c r="X68" s="8">
        <f t="shared" ref="X68:X98" si="36">AW68</f>
        <v>-0.6</v>
      </c>
      <c r="Y68" s="8">
        <f t="shared" ref="Y68:Y98" si="37">AX68</f>
        <v>2.5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1.9</v>
      </c>
      <c r="AE68" s="8">
        <f t="shared" ref="AE68:AE98" si="43">BD68</f>
        <v>-0.6</v>
      </c>
      <c r="AF68" s="8">
        <f t="shared" ref="AF68:AF98" si="44">BE68</f>
        <v>2.5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1.9</v>
      </c>
      <c r="AL68" s="8">
        <f t="shared" si="35"/>
        <v>-6.0000000000000009</v>
      </c>
      <c r="AM68" s="8">
        <f t="shared" si="35"/>
        <v>25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19</v>
      </c>
      <c r="AT68" s="8">
        <v>14.57</v>
      </c>
      <c r="AU68" s="8">
        <v>14.57</v>
      </c>
      <c r="AW68" s="179">
        <v>-0.6</v>
      </c>
      <c r="AX68" s="179">
        <v>2.5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1.9</v>
      </c>
      <c r="BD68" s="179">
        <v>-0.6</v>
      </c>
      <c r="BE68" s="179">
        <v>2.5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1.9</v>
      </c>
      <c r="BL68" s="8">
        <f t="shared" ref="BL68:BL98" si="53">AT68</f>
        <v>14.57</v>
      </c>
      <c r="BM68" s="8">
        <f t="shared" ref="BM68:BM98" si="54">AU68</f>
        <v>14.57</v>
      </c>
      <c r="BN68" s="8">
        <f t="shared" ref="BN68:BN98" si="55">BC68</f>
        <v>1.9</v>
      </c>
      <c r="BO68" s="8">
        <f t="shared" ref="BO68:BO98" si="56">BJ68</f>
        <v>1.9</v>
      </c>
      <c r="BP68" s="140">
        <f t="shared" ref="BP68:BP98" si="57">BL68-BN68</f>
        <v>12.67</v>
      </c>
      <c r="BQ68" s="140">
        <f t="shared" ref="BQ68:BQ98" si="58">BM68-BO68</f>
        <v>12.67</v>
      </c>
    </row>
    <row r="69" spans="1:69">
      <c r="A69" s="8" t="s">
        <v>111</v>
      </c>
      <c r="B69" s="15">
        <f>'[3]06'!B71</f>
        <v>320</v>
      </c>
      <c r="C69" s="16">
        <f>'[3]06'!C71</f>
        <v>30</v>
      </c>
      <c r="D69" s="16">
        <f>'[3]06'!D71</f>
        <v>0</v>
      </c>
      <c r="E69" s="16">
        <f>'[3]06'!E71</f>
        <v>0</v>
      </c>
      <c r="F69" s="16">
        <f>'[3]06'!F71</f>
        <v>950</v>
      </c>
      <c r="G69" s="16">
        <f>'[3]06'!G71</f>
        <v>0</v>
      </c>
      <c r="H69" s="17">
        <f t="shared" ref="H69:H98" si="59">SUM(B69:G69)</f>
        <v>1300</v>
      </c>
      <c r="I69" s="15">
        <f>'[3]06'!J71</f>
        <v>-7.2</v>
      </c>
      <c r="J69" s="16">
        <f>'[3]06'!K71</f>
        <v>30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22.8</v>
      </c>
      <c r="P69" s="18">
        <f>frq!C69</f>
        <v>1</v>
      </c>
      <c r="Q69" s="15">
        <f t="shared" si="33"/>
        <v>-7.2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22.8</v>
      </c>
      <c r="X69" s="8">
        <f t="shared" si="36"/>
        <v>-0.6</v>
      </c>
      <c r="Y69" s="8">
        <f t="shared" si="37"/>
        <v>2.5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1.9</v>
      </c>
      <c r="AE69" s="8">
        <f t="shared" si="43"/>
        <v>-0.6</v>
      </c>
      <c r="AF69" s="8">
        <f t="shared" si="44"/>
        <v>2.5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1.9</v>
      </c>
      <c r="AL69" s="8">
        <f t="shared" si="35"/>
        <v>-6.0000000000000009</v>
      </c>
      <c r="AM69" s="8">
        <f t="shared" si="35"/>
        <v>25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19</v>
      </c>
      <c r="AT69" s="8">
        <v>18.93</v>
      </c>
      <c r="AU69" s="8">
        <v>18.93</v>
      </c>
      <c r="AW69" s="179">
        <v>-0.6</v>
      </c>
      <c r="AX69" s="179">
        <v>2.5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1.9</v>
      </c>
      <c r="BD69" s="179">
        <v>-0.6</v>
      </c>
      <c r="BE69" s="179">
        <v>2.5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1.9</v>
      </c>
      <c r="BL69" s="8">
        <f t="shared" si="53"/>
        <v>18.93</v>
      </c>
      <c r="BM69" s="8">
        <f t="shared" si="54"/>
        <v>18.93</v>
      </c>
      <c r="BN69" s="8">
        <f t="shared" si="55"/>
        <v>1.9</v>
      </c>
      <c r="BO69" s="8">
        <f t="shared" si="56"/>
        <v>1.9</v>
      </c>
      <c r="BP69" s="140">
        <f t="shared" si="57"/>
        <v>17.03</v>
      </c>
      <c r="BQ69" s="140">
        <f t="shared" si="58"/>
        <v>17.03</v>
      </c>
    </row>
    <row r="70" spans="1:69">
      <c r="A70" s="8" t="s">
        <v>112</v>
      </c>
      <c r="B70" s="15">
        <f>'[3]06'!B72</f>
        <v>320</v>
      </c>
      <c r="C70" s="16">
        <f>'[3]06'!C72</f>
        <v>30</v>
      </c>
      <c r="D70" s="16">
        <f>'[3]06'!D72</f>
        <v>0</v>
      </c>
      <c r="E70" s="16">
        <f>'[3]06'!E72</f>
        <v>0</v>
      </c>
      <c r="F70" s="16">
        <f>'[3]06'!F72</f>
        <v>950</v>
      </c>
      <c r="G70" s="16">
        <f>'[3]06'!G72</f>
        <v>0</v>
      </c>
      <c r="H70" s="17">
        <f t="shared" si="59"/>
        <v>1300</v>
      </c>
      <c r="I70" s="15">
        <f>'[3]06'!J72</f>
        <v>-7.2</v>
      </c>
      <c r="J70" s="16">
        <f>'[3]06'!K72</f>
        <v>30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22.8</v>
      </c>
      <c r="P70" s="18">
        <f>frq!C70</f>
        <v>1</v>
      </c>
      <c r="Q70" s="15">
        <f t="shared" si="33"/>
        <v>-7.2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22.8</v>
      </c>
      <c r="X70" s="8">
        <f t="shared" si="36"/>
        <v>-0.6</v>
      </c>
      <c r="Y70" s="8">
        <f t="shared" si="37"/>
        <v>2.5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1.9</v>
      </c>
      <c r="AE70" s="8">
        <f t="shared" si="43"/>
        <v>-0.6</v>
      </c>
      <c r="AF70" s="8">
        <f t="shared" si="44"/>
        <v>2.5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1.9</v>
      </c>
      <c r="AL70" s="8">
        <f t="shared" si="35"/>
        <v>-6.0000000000000009</v>
      </c>
      <c r="AM70" s="8">
        <f t="shared" si="35"/>
        <v>25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19</v>
      </c>
      <c r="AT70" s="8">
        <v>20.47</v>
      </c>
      <c r="AU70" s="8">
        <v>20.47</v>
      </c>
      <c r="AW70" s="179">
        <v>-0.6</v>
      </c>
      <c r="AX70" s="179">
        <v>2.5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1.9</v>
      </c>
      <c r="BD70" s="179">
        <v>-0.6</v>
      </c>
      <c r="BE70" s="179">
        <v>2.5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1.9</v>
      </c>
      <c r="BL70" s="8">
        <f t="shared" si="53"/>
        <v>20.47</v>
      </c>
      <c r="BM70" s="8">
        <f t="shared" si="54"/>
        <v>20.47</v>
      </c>
      <c r="BN70" s="8">
        <f t="shared" si="55"/>
        <v>1.9</v>
      </c>
      <c r="BO70" s="8">
        <f t="shared" si="56"/>
        <v>1.9</v>
      </c>
      <c r="BP70" s="140">
        <f t="shared" si="57"/>
        <v>18.57</v>
      </c>
      <c r="BQ70" s="140">
        <f t="shared" si="58"/>
        <v>18.57</v>
      </c>
    </row>
    <row r="71" spans="1:69">
      <c r="A71" s="8" t="s">
        <v>113</v>
      </c>
      <c r="B71" s="15">
        <f>'[3]06'!B73</f>
        <v>320</v>
      </c>
      <c r="C71" s="16">
        <f>'[3]06'!C73</f>
        <v>30</v>
      </c>
      <c r="D71" s="16">
        <f>'[3]06'!D73</f>
        <v>0</v>
      </c>
      <c r="E71" s="16">
        <f>'[3]06'!E73</f>
        <v>0</v>
      </c>
      <c r="F71" s="16">
        <f>'[3]06'!F73</f>
        <v>950</v>
      </c>
      <c r="G71" s="16">
        <f>'[3]06'!G73</f>
        <v>0</v>
      </c>
      <c r="H71" s="17">
        <f t="shared" si="59"/>
        <v>1300</v>
      </c>
      <c r="I71" s="15">
        <f>'[3]06'!J73</f>
        <v>-7.2</v>
      </c>
      <c r="J71" s="16">
        <f>'[3]06'!K73</f>
        <v>30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22.8</v>
      </c>
      <c r="P71" s="18">
        <f>frq!C71</f>
        <v>1</v>
      </c>
      <c r="Q71" s="15">
        <f t="shared" si="33"/>
        <v>-7.2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22.8</v>
      </c>
      <c r="X71" s="8">
        <f t="shared" si="36"/>
        <v>-0.6</v>
      </c>
      <c r="Y71" s="8">
        <f t="shared" si="37"/>
        <v>2.5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1.9</v>
      </c>
      <c r="AE71" s="8">
        <f t="shared" si="43"/>
        <v>-0.6</v>
      </c>
      <c r="AF71" s="8">
        <f t="shared" si="44"/>
        <v>2.5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1.9</v>
      </c>
      <c r="AL71" s="8">
        <f t="shared" si="35"/>
        <v>-6.0000000000000009</v>
      </c>
      <c r="AM71" s="8">
        <f t="shared" si="35"/>
        <v>25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19</v>
      </c>
      <c r="AT71" s="8">
        <v>19.13</v>
      </c>
      <c r="AU71" s="8">
        <v>30.95</v>
      </c>
      <c r="AW71" s="179">
        <v>-0.6</v>
      </c>
      <c r="AX71" s="179">
        <v>2.5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1.9</v>
      </c>
      <c r="BD71" s="179">
        <v>-0.6</v>
      </c>
      <c r="BE71" s="179">
        <v>2.5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1.9</v>
      </c>
      <c r="BL71" s="8">
        <f t="shared" si="53"/>
        <v>19.13</v>
      </c>
      <c r="BM71" s="8">
        <f t="shared" si="54"/>
        <v>30.95</v>
      </c>
      <c r="BN71" s="8">
        <f t="shared" si="55"/>
        <v>1.9</v>
      </c>
      <c r="BO71" s="8">
        <f t="shared" si="56"/>
        <v>1.9</v>
      </c>
      <c r="BP71" s="140">
        <f t="shared" si="57"/>
        <v>17.23</v>
      </c>
      <c r="BQ71" s="140">
        <f t="shared" si="58"/>
        <v>29.05</v>
      </c>
    </row>
    <row r="72" spans="1:69">
      <c r="A72" s="8" t="s">
        <v>114</v>
      </c>
      <c r="B72" s="15">
        <f>'[3]06'!B74</f>
        <v>320</v>
      </c>
      <c r="C72" s="16">
        <f>'[3]06'!C74</f>
        <v>30</v>
      </c>
      <c r="D72" s="16">
        <f>'[3]06'!D74</f>
        <v>0</v>
      </c>
      <c r="E72" s="16">
        <f>'[3]06'!E74</f>
        <v>0</v>
      </c>
      <c r="F72" s="16">
        <f>'[3]06'!F74</f>
        <v>950</v>
      </c>
      <c r="G72" s="16">
        <f>'[3]06'!G74</f>
        <v>0</v>
      </c>
      <c r="H72" s="17">
        <f t="shared" si="59"/>
        <v>1300</v>
      </c>
      <c r="I72" s="15">
        <f>'[3]06'!J74</f>
        <v>-7.2</v>
      </c>
      <c r="J72" s="16">
        <f>'[3]06'!K74</f>
        <v>30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22.8</v>
      </c>
      <c r="P72" s="18">
        <f>frq!C72</f>
        <v>1</v>
      </c>
      <c r="Q72" s="15">
        <f t="shared" si="33"/>
        <v>-7.2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22.8</v>
      </c>
      <c r="X72" s="8">
        <f t="shared" si="36"/>
        <v>-0.6</v>
      </c>
      <c r="Y72" s="8">
        <f t="shared" si="37"/>
        <v>2.5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1.9</v>
      </c>
      <c r="AE72" s="8">
        <f t="shared" si="43"/>
        <v>-0.6</v>
      </c>
      <c r="AF72" s="8">
        <f t="shared" si="44"/>
        <v>2.5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1.9</v>
      </c>
      <c r="AL72" s="8">
        <f t="shared" si="35"/>
        <v>-6.0000000000000009</v>
      </c>
      <c r="AM72" s="8">
        <f t="shared" si="35"/>
        <v>25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19</v>
      </c>
      <c r="AT72" s="8">
        <v>19.13</v>
      </c>
      <c r="AU72" s="8">
        <v>30.95</v>
      </c>
      <c r="AW72" s="179">
        <v>-0.6</v>
      </c>
      <c r="AX72" s="179">
        <v>2.5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1.9</v>
      </c>
      <c r="BD72" s="179">
        <v>-0.6</v>
      </c>
      <c r="BE72" s="179">
        <v>2.5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1.9</v>
      </c>
      <c r="BL72" s="8">
        <f t="shared" si="53"/>
        <v>19.13</v>
      </c>
      <c r="BM72" s="8">
        <f t="shared" si="54"/>
        <v>30.95</v>
      </c>
      <c r="BN72" s="8">
        <f t="shared" si="55"/>
        <v>1.9</v>
      </c>
      <c r="BO72" s="8">
        <f t="shared" si="56"/>
        <v>1.9</v>
      </c>
      <c r="BP72" s="140">
        <f t="shared" si="57"/>
        <v>17.23</v>
      </c>
      <c r="BQ72" s="140">
        <f t="shared" si="58"/>
        <v>29.05</v>
      </c>
    </row>
    <row r="73" spans="1:69">
      <c r="A73" s="8" t="s">
        <v>115</v>
      </c>
      <c r="B73" s="15">
        <f>'[3]06'!B75</f>
        <v>320</v>
      </c>
      <c r="C73" s="16">
        <f>'[3]06'!C75</f>
        <v>30</v>
      </c>
      <c r="D73" s="16">
        <f>'[3]06'!D75</f>
        <v>0</v>
      </c>
      <c r="E73" s="16">
        <f>'[3]06'!E75</f>
        <v>0</v>
      </c>
      <c r="F73" s="16">
        <f>'[3]06'!F75</f>
        <v>950</v>
      </c>
      <c r="G73" s="16">
        <f>'[3]06'!G75</f>
        <v>0</v>
      </c>
      <c r="H73" s="17">
        <f t="shared" si="59"/>
        <v>1300</v>
      </c>
      <c r="I73" s="15">
        <f>'[3]06'!J75</f>
        <v>-7.2</v>
      </c>
      <c r="J73" s="16">
        <f>'[3]06'!K75</f>
        <v>30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22.8</v>
      </c>
      <c r="P73" s="18">
        <f>frq!C73</f>
        <v>1</v>
      </c>
      <c r="Q73" s="15">
        <f t="shared" si="33"/>
        <v>-7.2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22.8</v>
      </c>
      <c r="X73" s="8">
        <f t="shared" si="36"/>
        <v>-0.6</v>
      </c>
      <c r="Y73" s="8">
        <f t="shared" si="37"/>
        <v>2.5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1.9</v>
      </c>
      <c r="AE73" s="8">
        <f t="shared" si="43"/>
        <v>-0.6</v>
      </c>
      <c r="AF73" s="8">
        <f t="shared" si="44"/>
        <v>2.5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1.9</v>
      </c>
      <c r="AL73" s="8">
        <f t="shared" si="35"/>
        <v>-6.0000000000000009</v>
      </c>
      <c r="AM73" s="8">
        <f t="shared" si="35"/>
        <v>25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19</v>
      </c>
      <c r="AT73" s="8">
        <v>19.13</v>
      </c>
      <c r="AU73" s="8">
        <v>30.95</v>
      </c>
      <c r="AW73" s="179">
        <v>-0.6</v>
      </c>
      <c r="AX73" s="179">
        <v>2.5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1.9</v>
      </c>
      <c r="BD73" s="179">
        <v>-0.6</v>
      </c>
      <c r="BE73" s="179">
        <v>2.5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1.9</v>
      </c>
      <c r="BL73" s="8">
        <f t="shared" si="53"/>
        <v>19.13</v>
      </c>
      <c r="BM73" s="8">
        <f t="shared" si="54"/>
        <v>30.95</v>
      </c>
      <c r="BN73" s="8">
        <f t="shared" si="55"/>
        <v>1.9</v>
      </c>
      <c r="BO73" s="8">
        <f t="shared" si="56"/>
        <v>1.9</v>
      </c>
      <c r="BP73" s="140">
        <f t="shared" si="57"/>
        <v>17.23</v>
      </c>
      <c r="BQ73" s="140">
        <f t="shared" si="58"/>
        <v>29.05</v>
      </c>
    </row>
    <row r="74" spans="1:69">
      <c r="A74" s="8" t="s">
        <v>116</v>
      </c>
      <c r="B74" s="15">
        <f>'[3]06'!B76</f>
        <v>320</v>
      </c>
      <c r="C74" s="16">
        <f>'[3]06'!C76</f>
        <v>30</v>
      </c>
      <c r="D74" s="16">
        <f>'[3]06'!D76</f>
        <v>0</v>
      </c>
      <c r="E74" s="16">
        <f>'[3]06'!E76</f>
        <v>0</v>
      </c>
      <c r="F74" s="16">
        <f>'[3]06'!F76</f>
        <v>950</v>
      </c>
      <c r="G74" s="16">
        <f>'[3]06'!G76</f>
        <v>0</v>
      </c>
      <c r="H74" s="17">
        <f t="shared" si="59"/>
        <v>1300</v>
      </c>
      <c r="I74" s="15">
        <f>'[3]06'!J76</f>
        <v>-7.2</v>
      </c>
      <c r="J74" s="16">
        <f>'[3]06'!K76</f>
        <v>30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22.8</v>
      </c>
      <c r="P74" s="18">
        <f>frq!C74</f>
        <v>1</v>
      </c>
      <c r="Q74" s="15">
        <f t="shared" si="33"/>
        <v>-7.2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22.8</v>
      </c>
      <c r="X74" s="8">
        <f t="shared" si="36"/>
        <v>-0.6</v>
      </c>
      <c r="Y74" s="8">
        <f t="shared" si="37"/>
        <v>2.5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1.9</v>
      </c>
      <c r="AE74" s="8">
        <f t="shared" si="43"/>
        <v>-0.6</v>
      </c>
      <c r="AF74" s="8">
        <f t="shared" si="44"/>
        <v>2.5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1.9</v>
      </c>
      <c r="AL74" s="8">
        <f t="shared" si="35"/>
        <v>-6.0000000000000009</v>
      </c>
      <c r="AM74" s="8">
        <f t="shared" si="35"/>
        <v>25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19</v>
      </c>
      <c r="AT74" s="8">
        <v>19.13</v>
      </c>
      <c r="AU74" s="8">
        <v>30.95</v>
      </c>
      <c r="AW74" s="179">
        <v>-0.6</v>
      </c>
      <c r="AX74" s="179">
        <v>2.5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1.9</v>
      </c>
      <c r="BD74" s="179">
        <v>-0.6</v>
      </c>
      <c r="BE74" s="179">
        <v>2.5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1.9</v>
      </c>
      <c r="BL74" s="8">
        <f t="shared" si="53"/>
        <v>19.13</v>
      </c>
      <c r="BM74" s="8">
        <f t="shared" si="54"/>
        <v>30.95</v>
      </c>
      <c r="BN74" s="8">
        <f t="shared" si="55"/>
        <v>1.9</v>
      </c>
      <c r="BO74" s="8">
        <f t="shared" si="56"/>
        <v>1.9</v>
      </c>
      <c r="BP74" s="140">
        <f t="shared" si="57"/>
        <v>17.23</v>
      </c>
      <c r="BQ74" s="140">
        <f t="shared" si="58"/>
        <v>29.05</v>
      </c>
    </row>
    <row r="75" spans="1:69">
      <c r="A75" s="8" t="s">
        <v>117</v>
      </c>
      <c r="B75" s="15">
        <f>'[3]06'!B77</f>
        <v>320</v>
      </c>
      <c r="C75" s="16">
        <f>'[3]06'!C77</f>
        <v>30</v>
      </c>
      <c r="D75" s="16">
        <f>'[3]06'!D77</f>
        <v>0</v>
      </c>
      <c r="E75" s="16">
        <f>'[3]06'!E77</f>
        <v>0</v>
      </c>
      <c r="F75" s="16">
        <f>'[3]06'!F77</f>
        <v>970</v>
      </c>
      <c r="G75" s="16">
        <f>'[3]06'!G77</f>
        <v>0</v>
      </c>
      <c r="H75" s="17">
        <f t="shared" si="59"/>
        <v>1320</v>
      </c>
      <c r="I75" s="15">
        <f>'[3]06'!J77</f>
        <v>-7.2</v>
      </c>
      <c r="J75" s="16">
        <f>'[3]06'!K77</f>
        <v>30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22.8</v>
      </c>
      <c r="P75" s="18">
        <f>frq!C75</f>
        <v>1</v>
      </c>
      <c r="Q75" s="15">
        <f t="shared" si="33"/>
        <v>-7.2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22.8</v>
      </c>
      <c r="X75" s="8">
        <f t="shared" si="36"/>
        <v>-0.6</v>
      </c>
      <c r="Y75" s="8">
        <f t="shared" si="37"/>
        <v>2.5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1.9</v>
      </c>
      <c r="AE75" s="8">
        <f t="shared" si="43"/>
        <v>-0.6</v>
      </c>
      <c r="AF75" s="8">
        <f t="shared" si="44"/>
        <v>2.5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1.9</v>
      </c>
      <c r="AL75" s="8">
        <f t="shared" si="35"/>
        <v>-6.0000000000000009</v>
      </c>
      <c r="AM75" s="8">
        <f t="shared" si="35"/>
        <v>25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19</v>
      </c>
      <c r="AT75" s="8">
        <v>19.13</v>
      </c>
      <c r="AU75" s="8">
        <v>30.95</v>
      </c>
      <c r="AW75" s="179">
        <v>-0.6</v>
      </c>
      <c r="AX75" s="179">
        <v>2.5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1.9</v>
      </c>
      <c r="BD75" s="179">
        <v>-0.6</v>
      </c>
      <c r="BE75" s="179">
        <v>2.5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1.9</v>
      </c>
      <c r="BL75" s="8">
        <f t="shared" si="53"/>
        <v>19.13</v>
      </c>
      <c r="BM75" s="8">
        <f t="shared" si="54"/>
        <v>30.95</v>
      </c>
      <c r="BN75" s="8">
        <f t="shared" si="55"/>
        <v>1.9</v>
      </c>
      <c r="BO75" s="8">
        <f t="shared" si="56"/>
        <v>1.9</v>
      </c>
      <c r="BP75" s="140">
        <f t="shared" si="57"/>
        <v>17.23</v>
      </c>
      <c r="BQ75" s="140">
        <f t="shared" si="58"/>
        <v>29.05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970</v>
      </c>
      <c r="G76" s="16">
        <f>'[3]06'!G78</f>
        <v>0</v>
      </c>
      <c r="H76" s="17">
        <f t="shared" si="59"/>
        <v>1290</v>
      </c>
      <c r="I76" s="15">
        <f>'[3]06'!J78</f>
        <v>60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60</v>
      </c>
      <c r="P76" s="18">
        <f>frq!C76</f>
        <v>1</v>
      </c>
      <c r="Q76" s="15">
        <f t="shared" si="33"/>
        <v>60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60</v>
      </c>
      <c r="X76" s="8">
        <f t="shared" si="36"/>
        <v>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5</v>
      </c>
      <c r="AE76" s="8">
        <f t="shared" si="43"/>
        <v>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5</v>
      </c>
      <c r="AL76" s="8">
        <f t="shared" si="35"/>
        <v>50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50</v>
      </c>
      <c r="AT76" s="8">
        <v>19.13</v>
      </c>
      <c r="AU76" s="8">
        <v>30.95</v>
      </c>
      <c r="AW76" s="179">
        <v>5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5</v>
      </c>
      <c r="BD76" s="179">
        <v>5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5</v>
      </c>
      <c r="BL76" s="8">
        <f t="shared" si="53"/>
        <v>19.13</v>
      </c>
      <c r="BM76" s="8">
        <f t="shared" si="54"/>
        <v>30.95</v>
      </c>
      <c r="BN76" s="8">
        <f t="shared" si="55"/>
        <v>5</v>
      </c>
      <c r="BO76" s="8">
        <f t="shared" si="56"/>
        <v>5</v>
      </c>
      <c r="BP76" s="140">
        <f t="shared" si="57"/>
        <v>14.129999999999999</v>
      </c>
      <c r="BQ76" s="140">
        <f t="shared" si="58"/>
        <v>25.95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970</v>
      </c>
      <c r="G77" s="16">
        <f>'[3]06'!G79</f>
        <v>0</v>
      </c>
      <c r="H77" s="17">
        <f t="shared" si="59"/>
        <v>1290</v>
      </c>
      <c r="I77" s="15">
        <f>'[3]06'!J79</f>
        <v>100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100</v>
      </c>
      <c r="P77" s="18">
        <f>frq!C77</f>
        <v>1</v>
      </c>
      <c r="Q77" s="15">
        <f t="shared" si="33"/>
        <v>100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100</v>
      </c>
      <c r="X77" s="8">
        <f t="shared" si="36"/>
        <v>8.33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8.33</v>
      </c>
      <c r="AE77" s="8">
        <f t="shared" si="43"/>
        <v>8.33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8.33</v>
      </c>
      <c r="AL77" s="8">
        <f t="shared" si="35"/>
        <v>83.34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83.34</v>
      </c>
      <c r="AT77" s="8">
        <v>19.13</v>
      </c>
      <c r="AU77" s="8">
        <v>30.95</v>
      </c>
      <c r="AW77" s="179">
        <v>8.33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8.33</v>
      </c>
      <c r="BD77" s="179">
        <v>8.33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8.33</v>
      </c>
      <c r="BL77" s="8">
        <f t="shared" si="53"/>
        <v>19.13</v>
      </c>
      <c r="BM77" s="8">
        <f t="shared" si="54"/>
        <v>30.95</v>
      </c>
      <c r="BN77" s="8">
        <f t="shared" si="55"/>
        <v>8.33</v>
      </c>
      <c r="BO77" s="8">
        <f t="shared" si="56"/>
        <v>8.33</v>
      </c>
      <c r="BP77" s="140">
        <f t="shared" si="57"/>
        <v>10.799999999999999</v>
      </c>
      <c r="BQ77" s="140">
        <f t="shared" si="58"/>
        <v>22.619999999999997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970</v>
      </c>
      <c r="G78" s="16">
        <f>'[3]06'!G80</f>
        <v>0</v>
      </c>
      <c r="H78" s="17">
        <f t="shared" si="59"/>
        <v>1290</v>
      </c>
      <c r="I78" s="15">
        <f>'[3]06'!J80</f>
        <v>120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120</v>
      </c>
      <c r="P78" s="18">
        <f>frq!C78</f>
        <v>1</v>
      </c>
      <c r="Q78" s="15">
        <f t="shared" si="33"/>
        <v>120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120</v>
      </c>
      <c r="X78" s="8">
        <f t="shared" si="36"/>
        <v>10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10</v>
      </c>
      <c r="AE78" s="8">
        <f t="shared" si="43"/>
        <v>10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10</v>
      </c>
      <c r="AL78" s="8">
        <f t="shared" si="35"/>
        <v>100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100</v>
      </c>
      <c r="AT78" s="8">
        <v>19.13</v>
      </c>
      <c r="AU78" s="8">
        <v>30.95</v>
      </c>
      <c r="AW78" s="179">
        <v>10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10</v>
      </c>
      <c r="BD78" s="179">
        <v>10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10</v>
      </c>
      <c r="BL78" s="8">
        <f t="shared" si="53"/>
        <v>19.13</v>
      </c>
      <c r="BM78" s="8">
        <f t="shared" si="54"/>
        <v>30.95</v>
      </c>
      <c r="BN78" s="8">
        <f t="shared" si="55"/>
        <v>10</v>
      </c>
      <c r="BO78" s="8">
        <f t="shared" si="56"/>
        <v>10</v>
      </c>
      <c r="BP78" s="140">
        <f t="shared" si="57"/>
        <v>9.129999999999999</v>
      </c>
      <c r="BQ78" s="140">
        <f t="shared" si="58"/>
        <v>20.95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970</v>
      </c>
      <c r="G79" s="16">
        <f>'[3]06'!G81</f>
        <v>0</v>
      </c>
      <c r="H79" s="17">
        <f t="shared" si="59"/>
        <v>1290</v>
      </c>
      <c r="I79" s="15">
        <f>'[3]06'!J81</f>
        <v>190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190</v>
      </c>
      <c r="P79" s="18">
        <f>frq!C79</f>
        <v>1</v>
      </c>
      <c r="Q79" s="15">
        <f t="shared" si="33"/>
        <v>190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190</v>
      </c>
      <c r="X79" s="8">
        <f t="shared" si="36"/>
        <v>12.11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12.11</v>
      </c>
      <c r="AE79" s="8">
        <f t="shared" si="43"/>
        <v>12.11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12.11</v>
      </c>
      <c r="AL79" s="8">
        <f t="shared" si="35"/>
        <v>165.77999999999997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165.77999999999997</v>
      </c>
      <c r="AT79" s="8">
        <v>19.13</v>
      </c>
      <c r="AU79" s="8">
        <v>30.95</v>
      </c>
      <c r="AW79" s="179">
        <v>12.11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12.11</v>
      </c>
      <c r="BD79" s="179">
        <v>12.11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12.11</v>
      </c>
      <c r="BL79" s="8">
        <f t="shared" si="53"/>
        <v>19.13</v>
      </c>
      <c r="BM79" s="8">
        <f t="shared" si="54"/>
        <v>30.95</v>
      </c>
      <c r="BN79" s="8">
        <f t="shared" si="55"/>
        <v>12.11</v>
      </c>
      <c r="BO79" s="8">
        <f t="shared" si="56"/>
        <v>12.11</v>
      </c>
      <c r="BP79" s="140">
        <f t="shared" si="57"/>
        <v>7.02</v>
      </c>
      <c r="BQ79" s="140">
        <f t="shared" si="58"/>
        <v>18.84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970</v>
      </c>
      <c r="G80" s="16">
        <f>'[3]06'!G82</f>
        <v>0</v>
      </c>
      <c r="H80" s="17">
        <f t="shared" si="59"/>
        <v>1290</v>
      </c>
      <c r="I80" s="15">
        <f>'[3]06'!J82</f>
        <v>240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240</v>
      </c>
      <c r="P80" s="18">
        <f>frq!C80</f>
        <v>1</v>
      </c>
      <c r="Q80" s="15">
        <f t="shared" si="33"/>
        <v>240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240</v>
      </c>
      <c r="X80" s="8">
        <f t="shared" si="36"/>
        <v>17.760000000000002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17.760000000000002</v>
      </c>
      <c r="AE80" s="8">
        <f t="shared" si="43"/>
        <v>17.760000000000002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17.760000000000002</v>
      </c>
      <c r="AL80" s="8">
        <f t="shared" si="35"/>
        <v>204.48000000000002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204.48000000000002</v>
      </c>
      <c r="AT80" s="8">
        <v>11.03</v>
      </c>
      <c r="AU80" s="8">
        <v>30.95</v>
      </c>
      <c r="AW80" s="179">
        <v>17.760000000000002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17.760000000000002</v>
      </c>
      <c r="BD80" s="179">
        <v>17.760000000000002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17.760000000000002</v>
      </c>
      <c r="BL80" s="8">
        <f t="shared" si="53"/>
        <v>11.03</v>
      </c>
      <c r="BM80" s="8">
        <f t="shared" si="54"/>
        <v>30.95</v>
      </c>
      <c r="BN80" s="8">
        <f t="shared" si="55"/>
        <v>17.760000000000002</v>
      </c>
      <c r="BO80" s="8">
        <f t="shared" si="56"/>
        <v>17.760000000000002</v>
      </c>
      <c r="BP80" s="140">
        <f t="shared" si="57"/>
        <v>-6.7300000000000022</v>
      </c>
      <c r="BQ80" s="140">
        <f t="shared" si="58"/>
        <v>13.189999999999998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970</v>
      </c>
      <c r="G81" s="16">
        <f>'[3]06'!G83</f>
        <v>0</v>
      </c>
      <c r="H81" s="17">
        <f t="shared" si="59"/>
        <v>1290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15.57</v>
      </c>
      <c r="AE81" s="8">
        <f t="shared" si="43"/>
        <v>15.57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15.57</v>
      </c>
      <c r="AL81" s="8">
        <f t="shared" si="35"/>
        <v>238.86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238.86</v>
      </c>
      <c r="AT81" s="8">
        <v>11.03</v>
      </c>
      <c r="AU81" s="8">
        <v>30.95</v>
      </c>
      <c r="AW81" s="179">
        <v>15.57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15.57</v>
      </c>
      <c r="BD81" s="179">
        <v>15.57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15.57</v>
      </c>
      <c r="BL81" s="8">
        <f t="shared" si="53"/>
        <v>11.03</v>
      </c>
      <c r="BM81" s="8">
        <f t="shared" si="54"/>
        <v>30.95</v>
      </c>
      <c r="BN81" s="8">
        <f t="shared" si="55"/>
        <v>15.57</v>
      </c>
      <c r="BO81" s="8">
        <f t="shared" si="56"/>
        <v>15.57</v>
      </c>
      <c r="BP81" s="140">
        <f t="shared" si="57"/>
        <v>-4.5400000000000009</v>
      </c>
      <c r="BQ81" s="140">
        <f t="shared" si="58"/>
        <v>15.379999999999999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970</v>
      </c>
      <c r="G82" s="16">
        <f>'[3]06'!G84</f>
        <v>0</v>
      </c>
      <c r="H82" s="17">
        <f t="shared" si="59"/>
        <v>1290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11.4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11.4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226.60000000000002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226.60000000000002</v>
      </c>
      <c r="AT82" s="8">
        <v>11.03</v>
      </c>
      <c r="AU82" s="8">
        <v>30.95</v>
      </c>
      <c r="AW82" s="179">
        <v>11.4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11.4</v>
      </c>
      <c r="BD82" s="179">
        <v>32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32</v>
      </c>
      <c r="BL82" s="8">
        <f t="shared" si="53"/>
        <v>11.03</v>
      </c>
      <c r="BM82" s="8">
        <f t="shared" si="54"/>
        <v>30.95</v>
      </c>
      <c r="BN82" s="8">
        <f t="shared" si="55"/>
        <v>11.4</v>
      </c>
      <c r="BO82" s="8">
        <f t="shared" si="56"/>
        <v>32</v>
      </c>
      <c r="BP82" s="140">
        <f t="shared" si="57"/>
        <v>-0.37000000000000099</v>
      </c>
      <c r="BQ82" s="140">
        <f t="shared" si="58"/>
        <v>-1.0500000000000007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970</v>
      </c>
      <c r="G83" s="16">
        <f>'[3]06'!G85</f>
        <v>0</v>
      </c>
      <c r="H83" s="17">
        <f t="shared" si="59"/>
        <v>1290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11.4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11.4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226.60000000000002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226.60000000000002</v>
      </c>
      <c r="AT83" s="8">
        <v>11.03</v>
      </c>
      <c r="AU83" s="8">
        <v>30.95</v>
      </c>
      <c r="AW83" s="179">
        <v>11.4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11.4</v>
      </c>
      <c r="BD83" s="179">
        <v>32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32</v>
      </c>
      <c r="BL83" s="8">
        <f t="shared" si="53"/>
        <v>11.03</v>
      </c>
      <c r="BM83" s="8">
        <f t="shared" si="54"/>
        <v>30.95</v>
      </c>
      <c r="BN83" s="8">
        <f t="shared" si="55"/>
        <v>11.4</v>
      </c>
      <c r="BO83" s="8">
        <f t="shared" si="56"/>
        <v>32</v>
      </c>
      <c r="BP83" s="140">
        <f t="shared" si="57"/>
        <v>-0.37000000000000099</v>
      </c>
      <c r="BQ83" s="140">
        <f t="shared" si="58"/>
        <v>-1.0500000000000007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970</v>
      </c>
      <c r="G84" s="16">
        <f>'[3]06'!G86</f>
        <v>0</v>
      </c>
      <c r="H84" s="17">
        <f t="shared" si="59"/>
        <v>1290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11.4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11.4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226.60000000000002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226.60000000000002</v>
      </c>
      <c r="AT84" s="8">
        <v>11.03</v>
      </c>
      <c r="AU84" s="8">
        <v>30.95</v>
      </c>
      <c r="AW84" s="179">
        <v>11.4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11.4</v>
      </c>
      <c r="BD84" s="179">
        <v>32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32</v>
      </c>
      <c r="BL84" s="8">
        <f t="shared" si="53"/>
        <v>11.03</v>
      </c>
      <c r="BM84" s="8">
        <f t="shared" si="54"/>
        <v>30.95</v>
      </c>
      <c r="BN84" s="8">
        <f t="shared" si="55"/>
        <v>11.4</v>
      </c>
      <c r="BO84" s="8">
        <f t="shared" si="56"/>
        <v>32</v>
      </c>
      <c r="BP84" s="140">
        <f t="shared" si="57"/>
        <v>-0.37000000000000099</v>
      </c>
      <c r="BQ84" s="140">
        <f t="shared" si="58"/>
        <v>-1.0500000000000007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970</v>
      </c>
      <c r="G85" s="16">
        <f>'[3]06'!G87</f>
        <v>0</v>
      </c>
      <c r="H85" s="17">
        <f t="shared" si="59"/>
        <v>1290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11.4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11.4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226.60000000000002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226.60000000000002</v>
      </c>
      <c r="AT85" s="8">
        <v>11.03</v>
      </c>
      <c r="AU85" s="8">
        <v>30.95</v>
      </c>
      <c r="AW85" s="179">
        <v>11.4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11.4</v>
      </c>
      <c r="BD85" s="179">
        <v>32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32</v>
      </c>
      <c r="BL85" s="8">
        <f t="shared" si="53"/>
        <v>11.03</v>
      </c>
      <c r="BM85" s="8">
        <f t="shared" si="54"/>
        <v>30.95</v>
      </c>
      <c r="BN85" s="8">
        <f t="shared" si="55"/>
        <v>11.4</v>
      </c>
      <c r="BO85" s="8">
        <f t="shared" si="56"/>
        <v>32</v>
      </c>
      <c r="BP85" s="140">
        <f t="shared" si="57"/>
        <v>-0.37000000000000099</v>
      </c>
      <c r="BQ85" s="140">
        <f t="shared" si="58"/>
        <v>-1.0500000000000007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970</v>
      </c>
      <c r="G86" s="16">
        <f>'[3]06'!G88</f>
        <v>0</v>
      </c>
      <c r="H86" s="17">
        <f t="shared" si="59"/>
        <v>1290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11.4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11.4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226.60000000000002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226.60000000000002</v>
      </c>
      <c r="AT86" s="8">
        <v>11.03</v>
      </c>
      <c r="AU86" s="8">
        <v>30.95</v>
      </c>
      <c r="AW86" s="179">
        <v>11.4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11.4</v>
      </c>
      <c r="BD86" s="179">
        <v>32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32</v>
      </c>
      <c r="BL86" s="8">
        <f t="shared" si="53"/>
        <v>11.03</v>
      </c>
      <c r="BM86" s="8">
        <f t="shared" si="54"/>
        <v>30.95</v>
      </c>
      <c r="BN86" s="8">
        <f t="shared" si="55"/>
        <v>11.4</v>
      </c>
      <c r="BO86" s="8">
        <f t="shared" si="56"/>
        <v>32</v>
      </c>
      <c r="BP86" s="140">
        <f t="shared" si="57"/>
        <v>-0.37000000000000099</v>
      </c>
      <c r="BQ86" s="140">
        <f t="shared" si="58"/>
        <v>-1.0500000000000007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970</v>
      </c>
      <c r="G87" s="16">
        <f>'[3]06'!G89</f>
        <v>0</v>
      </c>
      <c r="H87" s="17">
        <f t="shared" si="59"/>
        <v>1290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11.4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11.4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226.60000000000002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226.60000000000002</v>
      </c>
      <c r="AT87" s="8">
        <v>11.03</v>
      </c>
      <c r="AU87" s="8">
        <v>30.95</v>
      </c>
      <c r="AW87" s="179">
        <v>11.4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11.4</v>
      </c>
      <c r="BD87" s="179">
        <v>32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32</v>
      </c>
      <c r="BL87" s="8">
        <f t="shared" si="53"/>
        <v>11.03</v>
      </c>
      <c r="BM87" s="8">
        <f t="shared" si="54"/>
        <v>30.95</v>
      </c>
      <c r="BN87" s="8">
        <f t="shared" si="55"/>
        <v>11.4</v>
      </c>
      <c r="BO87" s="8">
        <f t="shared" si="56"/>
        <v>32</v>
      </c>
      <c r="BP87" s="140">
        <f t="shared" si="57"/>
        <v>-0.37000000000000099</v>
      </c>
      <c r="BQ87" s="140">
        <f t="shared" si="58"/>
        <v>-1.0500000000000007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970</v>
      </c>
      <c r="G88" s="16">
        <f>'[3]06'!G90</f>
        <v>0</v>
      </c>
      <c r="H88" s="17">
        <f t="shared" si="59"/>
        <v>1290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11.4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11.4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226.60000000000002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226.60000000000002</v>
      </c>
      <c r="AW88" s="179">
        <v>11.4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11.4</v>
      </c>
      <c r="BD88" s="179">
        <v>32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11.4</v>
      </c>
      <c r="BO88" s="8">
        <f t="shared" si="56"/>
        <v>32</v>
      </c>
      <c r="BP88" s="140">
        <f t="shared" si="57"/>
        <v>-11.4</v>
      </c>
      <c r="BQ88" s="140">
        <f t="shared" si="58"/>
        <v>-32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970</v>
      </c>
      <c r="G89" s="16">
        <f>'[3]06'!G91</f>
        <v>0</v>
      </c>
      <c r="H89" s="17">
        <f t="shared" si="59"/>
        <v>1290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11.4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11.4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226.60000000000002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226.60000000000002</v>
      </c>
      <c r="AW89" s="179">
        <v>11.4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11.4</v>
      </c>
      <c r="BD89" s="179">
        <v>32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11.4</v>
      </c>
      <c r="BO89" s="8">
        <f t="shared" si="56"/>
        <v>32</v>
      </c>
      <c r="BP89" s="140">
        <f t="shared" si="57"/>
        <v>-11.4</v>
      </c>
      <c r="BQ89" s="140">
        <f t="shared" si="58"/>
        <v>-32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970</v>
      </c>
      <c r="G90" s="16">
        <f>'[3]06'!G92</f>
        <v>0</v>
      </c>
      <c r="H90" s="17">
        <f t="shared" si="59"/>
        <v>1290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11.4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11.4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226.60000000000002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226.60000000000002</v>
      </c>
      <c r="AW90" s="179">
        <v>11.4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11.4</v>
      </c>
      <c r="BD90" s="179">
        <v>32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11.4</v>
      </c>
      <c r="BO90" s="8">
        <f t="shared" si="56"/>
        <v>32</v>
      </c>
      <c r="BP90" s="140">
        <f t="shared" si="57"/>
        <v>-11.4</v>
      </c>
      <c r="BQ90" s="140">
        <f t="shared" si="58"/>
        <v>-32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970</v>
      </c>
      <c r="G91" s="16">
        <f>'[3]06'!G93</f>
        <v>0</v>
      </c>
      <c r="H91" s="17">
        <f t="shared" si="59"/>
        <v>1290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11.4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11.4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226.60000000000002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226.60000000000002</v>
      </c>
      <c r="AW91" s="179">
        <v>11.4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11.4</v>
      </c>
      <c r="BD91" s="179">
        <v>32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11.4</v>
      </c>
      <c r="BO91" s="8">
        <f t="shared" si="56"/>
        <v>32</v>
      </c>
      <c r="BP91" s="140">
        <f t="shared" si="57"/>
        <v>-11.4</v>
      </c>
      <c r="BQ91" s="140">
        <f t="shared" si="58"/>
        <v>-32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970</v>
      </c>
      <c r="G92" s="16">
        <f>'[3]06'!G94</f>
        <v>0</v>
      </c>
      <c r="H92" s="17">
        <f t="shared" si="59"/>
        <v>1290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11.4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11.4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226.60000000000002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226.60000000000002</v>
      </c>
      <c r="AW92" s="179">
        <v>11.4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11.4</v>
      </c>
      <c r="BD92" s="179">
        <v>32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11.4</v>
      </c>
      <c r="BO92" s="8">
        <f t="shared" si="56"/>
        <v>32</v>
      </c>
      <c r="BP92" s="140">
        <f t="shared" si="57"/>
        <v>-11.4</v>
      </c>
      <c r="BQ92" s="140">
        <f t="shared" si="58"/>
        <v>-32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970</v>
      </c>
      <c r="G93" s="16">
        <f>'[3]06'!G95</f>
        <v>0</v>
      </c>
      <c r="H93" s="17">
        <f t="shared" si="59"/>
        <v>1290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11.4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11.4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226.60000000000002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226.60000000000002</v>
      </c>
      <c r="AW93" s="179">
        <v>11.4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11.4</v>
      </c>
      <c r="BD93" s="179">
        <v>32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11.4</v>
      </c>
      <c r="BO93" s="8">
        <f t="shared" si="56"/>
        <v>32</v>
      </c>
      <c r="BP93" s="140">
        <f t="shared" si="57"/>
        <v>-11.4</v>
      </c>
      <c r="BQ93" s="140">
        <f t="shared" si="58"/>
        <v>-32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970</v>
      </c>
      <c r="G94" s="16">
        <f>'[3]06'!G96</f>
        <v>0</v>
      </c>
      <c r="H94" s="17">
        <f t="shared" si="59"/>
        <v>1290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11.4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11.4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226.60000000000002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226.60000000000002</v>
      </c>
      <c r="AW94" s="179">
        <v>11.4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11.4</v>
      </c>
      <c r="BD94" s="179">
        <v>32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11.4</v>
      </c>
      <c r="BO94" s="8">
        <f t="shared" si="56"/>
        <v>32</v>
      </c>
      <c r="BP94" s="140">
        <f t="shared" si="57"/>
        <v>-11.4</v>
      </c>
      <c r="BQ94" s="140">
        <f t="shared" si="58"/>
        <v>-32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970</v>
      </c>
      <c r="G95" s="16">
        <f>'[3]06'!G97</f>
        <v>0</v>
      </c>
      <c r="H95" s="17">
        <f t="shared" si="59"/>
        <v>1290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29.29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29.29</v>
      </c>
      <c r="AL95" s="8">
        <f t="shared" si="35"/>
        <v>240.71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240.71</v>
      </c>
      <c r="AW95" s="179">
        <v>0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0</v>
      </c>
      <c r="BD95" s="179">
        <v>29.29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29.29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29.29</v>
      </c>
      <c r="BP95" s="140">
        <f t="shared" si="57"/>
        <v>0</v>
      </c>
      <c r="BQ95" s="140">
        <f t="shared" si="58"/>
        <v>-29.29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970</v>
      </c>
      <c r="G96" s="16">
        <f>'[3]06'!G98</f>
        <v>0</v>
      </c>
      <c r="H96" s="17">
        <f t="shared" si="59"/>
        <v>1290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29.29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29.29</v>
      </c>
      <c r="AL96" s="8">
        <f t="shared" si="35"/>
        <v>240.71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240.71</v>
      </c>
      <c r="AW96" s="179">
        <v>0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0</v>
      </c>
      <c r="BD96" s="179">
        <v>29.29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29.29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29.29</v>
      </c>
      <c r="BP96" s="140">
        <f t="shared" si="57"/>
        <v>0</v>
      </c>
      <c r="BQ96" s="140">
        <f t="shared" si="58"/>
        <v>-29.29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970</v>
      </c>
      <c r="G97" s="16">
        <f>'[3]06'!G99</f>
        <v>0</v>
      </c>
      <c r="H97" s="17">
        <f t="shared" si="59"/>
        <v>1290</v>
      </c>
      <c r="I97" s="15">
        <f>'[3]06'!J99</f>
        <v>295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295</v>
      </c>
      <c r="P97" s="18">
        <f>frq!C97</f>
        <v>1</v>
      </c>
      <c r="Q97" s="15">
        <f t="shared" si="33"/>
        <v>295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295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263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263</v>
      </c>
      <c r="AW97" s="179">
        <v>0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0</v>
      </c>
      <c r="BD97" s="179">
        <v>32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32</v>
      </c>
      <c r="BP97" s="140">
        <f t="shared" si="57"/>
        <v>0</v>
      </c>
      <c r="BQ97" s="140">
        <f t="shared" si="58"/>
        <v>-32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970</v>
      </c>
      <c r="G98" s="16">
        <f>'[3]06'!G100</f>
        <v>0</v>
      </c>
      <c r="H98" s="17">
        <f t="shared" si="59"/>
        <v>1290</v>
      </c>
      <c r="I98" s="15">
        <f>'[3]06'!J100</f>
        <v>295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295</v>
      </c>
      <c r="P98" s="18">
        <f>frq!C98</f>
        <v>1</v>
      </c>
      <c r="Q98" s="15">
        <f t="shared" si="33"/>
        <v>295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295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263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263</v>
      </c>
      <c r="AW98" s="179">
        <v>0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0</v>
      </c>
      <c r="BD98" s="179">
        <v>32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32</v>
      </c>
      <c r="BP98" s="140">
        <f t="shared" si="57"/>
        <v>0</v>
      </c>
      <c r="BQ98" s="140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0.20250000000000001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31.002500000000001</v>
      </c>
      <c r="I99" s="15">
        <f t="shared" si="62"/>
        <v>1.2733000000000001</v>
      </c>
      <c r="J99" s="15">
        <f t="shared" si="62"/>
        <v>0.20250000000000001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1.4758000000000002</v>
      </c>
      <c r="P99" s="15">
        <f t="shared" si="62"/>
        <v>2.4E-2</v>
      </c>
      <c r="Q99" s="15">
        <f t="shared" si="62"/>
        <v>1.2733000000000001</v>
      </c>
      <c r="R99" s="15">
        <f t="shared" si="62"/>
        <v>0.20250000000000001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1.4758000000000002</v>
      </c>
      <c r="X99" s="15">
        <f t="shared" si="62"/>
        <v>4.3292499999999998E-2</v>
      </c>
      <c r="Y99" s="15">
        <f t="shared" si="62"/>
        <v>1.6875000000000001E-2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6.0167500000000013E-2</v>
      </c>
      <c r="AE99" s="15">
        <f t="shared" si="62"/>
        <v>0.1408875</v>
      </c>
      <c r="AF99" s="15">
        <f t="shared" si="62"/>
        <v>1.6875000000000001E-2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0.1577625</v>
      </c>
      <c r="AL99" s="15">
        <f t="shared" si="62"/>
        <v>1.0891199999999999</v>
      </c>
      <c r="AM99" s="15">
        <f t="shared" si="62"/>
        <v>0.16875000000000001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1.2578699999999996</v>
      </c>
      <c r="AS99" s="15">
        <f t="shared" si="62"/>
        <v>0</v>
      </c>
      <c r="AT99" s="15">
        <f t="shared" si="62"/>
        <v>9.6339999999999953E-2</v>
      </c>
      <c r="AU99" s="15">
        <f t="shared" si="62"/>
        <v>0.16277500000000003</v>
      </c>
      <c r="AV99" s="15">
        <f t="shared" si="62"/>
        <v>0</v>
      </c>
      <c r="AW99" s="15">
        <f t="shared" si="62"/>
        <v>4.3292499999999998E-2</v>
      </c>
      <c r="AX99" s="15">
        <f t="shared" si="62"/>
        <v>1.6875000000000001E-2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6.0167500000000013E-2</v>
      </c>
      <c r="BD99" s="15">
        <f t="shared" si="62"/>
        <v>0.1408875</v>
      </c>
      <c r="BE99" s="15">
        <f t="shared" si="62"/>
        <v>1.6875000000000001E-2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0.1577625</v>
      </c>
      <c r="BK99" s="15"/>
      <c r="BL99" s="15">
        <f t="shared" si="63"/>
        <v>9.6339999999999953E-2</v>
      </c>
      <c r="BM99" s="15">
        <f t="shared" si="63"/>
        <v>0.16277500000000003</v>
      </c>
      <c r="BN99" s="15">
        <f t="shared" si="63"/>
        <v>6.0167500000000013E-2</v>
      </c>
      <c r="BO99" s="15">
        <f t="shared" si="63"/>
        <v>0.1577625</v>
      </c>
      <c r="BP99" s="15">
        <f t="shared" si="63"/>
        <v>3.6172499999999976E-2</v>
      </c>
      <c r="BQ99" s="15">
        <f t="shared" si="63"/>
        <v>5.0124999999999744E-3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45083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42.41</v>
      </c>
      <c r="J3">
        <f>BYPL_EOD!AE3+BYPL_EOD!AF3</f>
        <v>24.09</v>
      </c>
      <c r="K3">
        <f>MES_EOD!AE3+MES_EOD!AF3</f>
        <v>9.08</v>
      </c>
      <c r="L3">
        <f>NDMC_EOD!AE3+NDMC_EOD!AF3</f>
        <v>45.42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42.41</v>
      </c>
      <c r="Q3">
        <v>24.09</v>
      </c>
      <c r="R3">
        <v>9.08</v>
      </c>
      <c r="S3">
        <v>45.42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42.41</v>
      </c>
      <c r="J4">
        <f>BYPL_EOD!AE4+BYPL_EOD!AF4</f>
        <v>24.09</v>
      </c>
      <c r="K4">
        <f>MES_EOD!AE4+MES_EOD!AF4</f>
        <v>9.08</v>
      </c>
      <c r="L4">
        <f>NDMC_EOD!AE4+NDMC_EOD!AF4</f>
        <v>45.42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42.41</v>
      </c>
      <c r="Q4">
        <v>24.09</v>
      </c>
      <c r="R4">
        <v>9.08</v>
      </c>
      <c r="S4">
        <v>45.42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42.41</v>
      </c>
      <c r="J5">
        <f>BYPL_EOD!AE5+BYPL_EOD!AF5</f>
        <v>24.09</v>
      </c>
      <c r="K5">
        <f>MES_EOD!AE5+MES_EOD!AF5</f>
        <v>9.08</v>
      </c>
      <c r="L5">
        <f>NDMC_EOD!AE5+NDMC_EOD!AF5</f>
        <v>45.42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42.41</v>
      </c>
      <c r="Q5">
        <v>24.09</v>
      </c>
      <c r="R5">
        <v>9.08</v>
      </c>
      <c r="S5">
        <v>45.42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42.41</v>
      </c>
      <c r="J6">
        <f>BYPL_EOD!AE6+BYPL_EOD!AF6</f>
        <v>24.09</v>
      </c>
      <c r="K6">
        <f>MES_EOD!AE6+MES_EOD!AF6</f>
        <v>9.08</v>
      </c>
      <c r="L6">
        <f>NDMC_EOD!AE6+NDMC_EOD!AF6</f>
        <v>45.42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42.41</v>
      </c>
      <c r="Q6">
        <v>24.09</v>
      </c>
      <c r="R6">
        <v>9.08</v>
      </c>
      <c r="S6">
        <v>45.42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42.41</v>
      </c>
      <c r="J7">
        <f>BYPL_EOD!AE7+BYPL_EOD!AF7</f>
        <v>24.09</v>
      </c>
      <c r="K7">
        <f>MES_EOD!AE7+MES_EOD!AF7</f>
        <v>9.08</v>
      </c>
      <c r="L7">
        <f>NDMC_EOD!AE7+NDMC_EOD!AF7</f>
        <v>45.42</v>
      </c>
      <c r="M7">
        <f>TPDDL_EOD!AE7+TPDDL_EOD!AF7</f>
        <v>29</v>
      </c>
      <c r="N7">
        <f t="shared" si="0"/>
        <v>150</v>
      </c>
      <c r="O7" s="112">
        <f t="shared" si="1"/>
        <v>0</v>
      </c>
      <c r="P7">
        <v>42.41</v>
      </c>
      <c r="Q7">
        <v>24.09</v>
      </c>
      <c r="R7">
        <v>9.08</v>
      </c>
      <c r="S7">
        <v>45.42</v>
      </c>
      <c r="T7">
        <v>29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42.41</v>
      </c>
      <c r="J8">
        <f>BYPL_EOD!AE8+BYPL_EOD!AF8</f>
        <v>24.09</v>
      </c>
      <c r="K8">
        <f>MES_EOD!AE8+MES_EOD!AF8</f>
        <v>9.08</v>
      </c>
      <c r="L8">
        <f>NDMC_EOD!AE8+NDMC_EOD!AF8</f>
        <v>45.42</v>
      </c>
      <c r="M8">
        <f>TPDDL_EOD!AE8+TPDDL_EOD!AF8</f>
        <v>29</v>
      </c>
      <c r="N8">
        <f t="shared" si="0"/>
        <v>150</v>
      </c>
      <c r="O8" s="112">
        <f t="shared" si="1"/>
        <v>0</v>
      </c>
      <c r="P8">
        <v>42.41</v>
      </c>
      <c r="Q8">
        <v>24.09</v>
      </c>
      <c r="R8">
        <v>9.08</v>
      </c>
      <c r="S8">
        <v>45.42</v>
      </c>
      <c r="T8">
        <v>29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42.41</v>
      </c>
      <c r="J9">
        <f>BYPL_EOD!AE9+BYPL_EOD!AF9</f>
        <v>24.09</v>
      </c>
      <c r="K9">
        <f>MES_EOD!AE9+MES_EOD!AF9</f>
        <v>9.08</v>
      </c>
      <c r="L9">
        <f>NDMC_EOD!AE9+NDMC_EOD!AF9</f>
        <v>45.42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42.41</v>
      </c>
      <c r="Q9">
        <v>24.09</v>
      </c>
      <c r="R9">
        <v>9.08</v>
      </c>
      <c r="S9">
        <v>45.42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42.41</v>
      </c>
      <c r="J10">
        <f>BYPL_EOD!AE10+BYPL_EOD!AF10</f>
        <v>24.09</v>
      </c>
      <c r="K10">
        <f>MES_EOD!AE10+MES_EOD!AF10</f>
        <v>9.08</v>
      </c>
      <c r="L10">
        <f>NDMC_EOD!AE10+NDMC_EOD!AF10</f>
        <v>45.42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42.41</v>
      </c>
      <c r="Q10">
        <v>24.09</v>
      </c>
      <c r="R10">
        <v>9.08</v>
      </c>
      <c r="S10">
        <v>45.42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156</v>
      </c>
      <c r="E11">
        <f>PPCL!N11</f>
        <v>0</v>
      </c>
      <c r="F11">
        <f t="shared" si="4"/>
        <v>265</v>
      </c>
      <c r="G11">
        <f t="shared" si="5"/>
        <v>156</v>
      </c>
      <c r="H11" s="112"/>
      <c r="I11">
        <f>BRPL_EOD!AE11+BRPL_EOD!AF11</f>
        <v>44.13</v>
      </c>
      <c r="J11">
        <f>BYPL_EOD!AE11+BYPL_EOD!AF11</f>
        <v>25.07</v>
      </c>
      <c r="K11">
        <f>MES_EOD!AE11+MES_EOD!AF11</f>
        <v>9.4499999999999993</v>
      </c>
      <c r="L11">
        <f>NDMC_EOD!AE11+NDMC_EOD!AF11</f>
        <v>47.27</v>
      </c>
      <c r="M11">
        <f>TPDDL_EOD!AE11+TPDDL_EOD!AF11</f>
        <v>30.08</v>
      </c>
      <c r="N11">
        <f t="shared" si="0"/>
        <v>156</v>
      </c>
      <c r="O11" s="112">
        <f t="shared" si="1"/>
        <v>0</v>
      </c>
      <c r="P11">
        <v>44.13</v>
      </c>
      <c r="Q11">
        <v>25.07</v>
      </c>
      <c r="R11">
        <v>9.4499999999999993</v>
      </c>
      <c r="S11">
        <v>47.27</v>
      </c>
      <c r="T11">
        <v>30.08</v>
      </c>
      <c r="U11" s="114">
        <f t="shared" si="2"/>
        <v>156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156</v>
      </c>
      <c r="E12">
        <f>PPCL!N12</f>
        <v>0</v>
      </c>
      <c r="F12">
        <f t="shared" si="4"/>
        <v>265</v>
      </c>
      <c r="G12">
        <f t="shared" si="5"/>
        <v>156</v>
      </c>
      <c r="H12" s="112"/>
      <c r="I12">
        <f>BRPL_EOD!AE12+BRPL_EOD!AF12</f>
        <v>44.13</v>
      </c>
      <c r="J12">
        <f>BYPL_EOD!AE12+BYPL_EOD!AF12</f>
        <v>25.07</v>
      </c>
      <c r="K12">
        <f>MES_EOD!AE12+MES_EOD!AF12</f>
        <v>9.4499999999999993</v>
      </c>
      <c r="L12">
        <f>NDMC_EOD!AE12+NDMC_EOD!AF12</f>
        <v>47.27</v>
      </c>
      <c r="M12">
        <f>TPDDL_EOD!AE12+TPDDL_EOD!AF12</f>
        <v>30.08</v>
      </c>
      <c r="N12">
        <f t="shared" si="0"/>
        <v>156</v>
      </c>
      <c r="O12" s="112">
        <f t="shared" si="1"/>
        <v>0</v>
      </c>
      <c r="P12">
        <v>44.13</v>
      </c>
      <c r="Q12">
        <v>25.07</v>
      </c>
      <c r="R12">
        <v>9.4499999999999993</v>
      </c>
      <c r="S12">
        <v>47.27</v>
      </c>
      <c r="T12">
        <v>30.08</v>
      </c>
      <c r="U12" s="114">
        <f t="shared" si="2"/>
        <v>156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156</v>
      </c>
      <c r="E13">
        <f>PPCL!N13</f>
        <v>0</v>
      </c>
      <c r="F13">
        <f t="shared" si="4"/>
        <v>265</v>
      </c>
      <c r="G13">
        <f t="shared" si="5"/>
        <v>156</v>
      </c>
      <c r="H13" s="112"/>
      <c r="I13">
        <f>BRPL_EOD!AE13+BRPL_EOD!AF13</f>
        <v>44.13</v>
      </c>
      <c r="J13">
        <f>BYPL_EOD!AE13+BYPL_EOD!AF13</f>
        <v>25.07</v>
      </c>
      <c r="K13">
        <f>MES_EOD!AE13+MES_EOD!AF13</f>
        <v>9.4499999999999993</v>
      </c>
      <c r="L13">
        <f>NDMC_EOD!AE13+NDMC_EOD!AF13</f>
        <v>47.27</v>
      </c>
      <c r="M13">
        <f>TPDDL_EOD!AE13+TPDDL_EOD!AF13</f>
        <v>30.08</v>
      </c>
      <c r="N13">
        <f t="shared" si="0"/>
        <v>156</v>
      </c>
      <c r="O13" s="112">
        <f t="shared" si="1"/>
        <v>0</v>
      </c>
      <c r="P13">
        <v>44.13</v>
      </c>
      <c r="Q13">
        <v>25.07</v>
      </c>
      <c r="R13">
        <v>9.4499999999999993</v>
      </c>
      <c r="S13">
        <v>47.27</v>
      </c>
      <c r="T13">
        <v>30.08</v>
      </c>
      <c r="U13" s="114">
        <f t="shared" si="2"/>
        <v>156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156</v>
      </c>
      <c r="E14">
        <f>PPCL!N14</f>
        <v>0</v>
      </c>
      <c r="F14">
        <f t="shared" si="4"/>
        <v>265</v>
      </c>
      <c r="G14">
        <f t="shared" si="5"/>
        <v>156</v>
      </c>
      <c r="H14" s="112"/>
      <c r="I14">
        <f>BRPL_EOD!AE14+BRPL_EOD!AF14</f>
        <v>44.13</v>
      </c>
      <c r="J14">
        <f>BYPL_EOD!AE14+BYPL_EOD!AF14</f>
        <v>25.07</v>
      </c>
      <c r="K14">
        <f>MES_EOD!AE14+MES_EOD!AF14</f>
        <v>9.4499999999999993</v>
      </c>
      <c r="L14">
        <f>NDMC_EOD!AE14+NDMC_EOD!AF14</f>
        <v>47.27</v>
      </c>
      <c r="M14">
        <f>TPDDL_EOD!AE14+TPDDL_EOD!AF14</f>
        <v>30.08</v>
      </c>
      <c r="N14">
        <f t="shared" si="0"/>
        <v>156</v>
      </c>
      <c r="O14" s="112">
        <f t="shared" si="1"/>
        <v>0</v>
      </c>
      <c r="P14">
        <v>44.13</v>
      </c>
      <c r="Q14">
        <v>25.07</v>
      </c>
      <c r="R14">
        <v>9.4499999999999993</v>
      </c>
      <c r="S14">
        <v>47.27</v>
      </c>
      <c r="T14">
        <v>30.08</v>
      </c>
      <c r="U14" s="114">
        <f t="shared" si="2"/>
        <v>156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265</v>
      </c>
      <c r="G15">
        <f t="shared" si="5"/>
        <v>156</v>
      </c>
      <c r="H15" s="112"/>
      <c r="I15">
        <f>BRPL_EOD!AE15+BRPL_EOD!AF15</f>
        <v>44.13</v>
      </c>
      <c r="J15">
        <f>BYPL_EOD!AE15+BYPL_EOD!AF15</f>
        <v>25.07</v>
      </c>
      <c r="K15">
        <f>MES_EOD!AE15+MES_EOD!AF15</f>
        <v>9.4499999999999993</v>
      </c>
      <c r="L15">
        <f>NDMC_EOD!AE15+NDMC_EOD!AF15</f>
        <v>47.27</v>
      </c>
      <c r="M15">
        <f>TPDDL_EOD!AE15+TPDDL_EOD!AF15</f>
        <v>30.08</v>
      </c>
      <c r="N15">
        <f t="shared" si="0"/>
        <v>156</v>
      </c>
      <c r="O15" s="112">
        <f t="shared" si="1"/>
        <v>0</v>
      </c>
      <c r="P15">
        <v>44.13</v>
      </c>
      <c r="Q15">
        <v>25.07</v>
      </c>
      <c r="R15">
        <v>9.4499999999999993</v>
      </c>
      <c r="S15">
        <v>47.27</v>
      </c>
      <c r="T15">
        <v>30.08</v>
      </c>
      <c r="U15" s="114">
        <f t="shared" si="2"/>
        <v>156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156</v>
      </c>
      <c r="E16">
        <f>PPCL!N16</f>
        <v>0</v>
      </c>
      <c r="F16">
        <f t="shared" si="4"/>
        <v>265</v>
      </c>
      <c r="G16">
        <f t="shared" si="5"/>
        <v>156</v>
      </c>
      <c r="H16" s="112"/>
      <c r="I16">
        <f>BRPL_EOD!AE16+BRPL_EOD!AF16</f>
        <v>44.13</v>
      </c>
      <c r="J16">
        <f>BYPL_EOD!AE16+BYPL_EOD!AF16</f>
        <v>25.07</v>
      </c>
      <c r="K16">
        <f>MES_EOD!AE16+MES_EOD!AF16</f>
        <v>9.4499999999999993</v>
      </c>
      <c r="L16">
        <f>NDMC_EOD!AE16+NDMC_EOD!AF16</f>
        <v>47.27</v>
      </c>
      <c r="M16">
        <f>TPDDL_EOD!AE16+TPDDL_EOD!AF16</f>
        <v>30.08</v>
      </c>
      <c r="N16">
        <f t="shared" si="0"/>
        <v>156</v>
      </c>
      <c r="O16" s="112">
        <f t="shared" si="1"/>
        <v>0</v>
      </c>
      <c r="P16">
        <v>44.13</v>
      </c>
      <c r="Q16">
        <v>25.07</v>
      </c>
      <c r="R16">
        <v>9.4499999999999993</v>
      </c>
      <c r="S16">
        <v>47.27</v>
      </c>
      <c r="T16">
        <v>30.08</v>
      </c>
      <c r="U16" s="114">
        <f t="shared" si="2"/>
        <v>156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156</v>
      </c>
      <c r="E17">
        <f>PPCL!N17</f>
        <v>0</v>
      </c>
      <c r="F17">
        <f t="shared" si="4"/>
        <v>265</v>
      </c>
      <c r="G17">
        <f t="shared" si="5"/>
        <v>156</v>
      </c>
      <c r="H17" s="112"/>
      <c r="I17">
        <f>BRPL_EOD!AE17+BRPL_EOD!AF17</f>
        <v>44.13</v>
      </c>
      <c r="J17">
        <f>BYPL_EOD!AE17+BYPL_EOD!AF17</f>
        <v>25.07</v>
      </c>
      <c r="K17">
        <f>MES_EOD!AE17+MES_EOD!AF17</f>
        <v>9.4499999999999993</v>
      </c>
      <c r="L17">
        <f>NDMC_EOD!AE17+NDMC_EOD!AF17</f>
        <v>47.27</v>
      </c>
      <c r="M17">
        <f>TPDDL_EOD!AE17+TPDDL_EOD!AF17</f>
        <v>30.08</v>
      </c>
      <c r="N17">
        <f t="shared" si="0"/>
        <v>156</v>
      </c>
      <c r="O17" s="112">
        <f t="shared" si="1"/>
        <v>0</v>
      </c>
      <c r="P17">
        <v>44.13</v>
      </c>
      <c r="Q17">
        <v>25.07</v>
      </c>
      <c r="R17">
        <v>9.4499999999999993</v>
      </c>
      <c r="S17">
        <v>47.27</v>
      </c>
      <c r="T17">
        <v>30.08</v>
      </c>
      <c r="U17" s="114">
        <f t="shared" si="2"/>
        <v>156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156</v>
      </c>
      <c r="E18">
        <f>PPCL!N18</f>
        <v>0</v>
      </c>
      <c r="F18">
        <f t="shared" si="4"/>
        <v>265</v>
      </c>
      <c r="G18">
        <f t="shared" si="5"/>
        <v>156</v>
      </c>
      <c r="H18" s="112"/>
      <c r="I18">
        <f>BRPL_EOD!AE18+BRPL_EOD!AF18</f>
        <v>44.13</v>
      </c>
      <c r="J18">
        <f>BYPL_EOD!AE18+BYPL_EOD!AF18</f>
        <v>25.07</v>
      </c>
      <c r="K18">
        <f>MES_EOD!AE18+MES_EOD!AF18</f>
        <v>9.4499999999999993</v>
      </c>
      <c r="L18">
        <f>NDMC_EOD!AE18+NDMC_EOD!AF18</f>
        <v>47.27</v>
      </c>
      <c r="M18">
        <f>TPDDL_EOD!AE18+TPDDL_EOD!AF18</f>
        <v>30.08</v>
      </c>
      <c r="N18">
        <f t="shared" si="0"/>
        <v>156</v>
      </c>
      <c r="O18" s="112">
        <f t="shared" si="1"/>
        <v>0</v>
      </c>
      <c r="P18">
        <v>44.13</v>
      </c>
      <c r="Q18">
        <v>25.07</v>
      </c>
      <c r="R18">
        <v>9.4499999999999993</v>
      </c>
      <c r="S18">
        <v>47.27</v>
      </c>
      <c r="T18">
        <v>30.08</v>
      </c>
      <c r="U18" s="114">
        <f t="shared" si="2"/>
        <v>156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156</v>
      </c>
      <c r="E19">
        <f>PPCL!N19</f>
        <v>0</v>
      </c>
      <c r="F19">
        <f t="shared" si="4"/>
        <v>265</v>
      </c>
      <c r="G19">
        <f t="shared" si="5"/>
        <v>156</v>
      </c>
      <c r="H19" s="112"/>
      <c r="I19">
        <f>BRPL_EOD!AE19+BRPL_EOD!AF19</f>
        <v>44.13</v>
      </c>
      <c r="J19">
        <f>BYPL_EOD!AE19+BYPL_EOD!AF19</f>
        <v>25.07</v>
      </c>
      <c r="K19">
        <f>MES_EOD!AE19+MES_EOD!AF19</f>
        <v>9.4499999999999993</v>
      </c>
      <c r="L19">
        <f>NDMC_EOD!AE19+NDMC_EOD!AF19</f>
        <v>47.27</v>
      </c>
      <c r="M19">
        <f>TPDDL_EOD!AE19+TPDDL_EOD!AF19</f>
        <v>30.08</v>
      </c>
      <c r="N19">
        <f t="shared" si="0"/>
        <v>156</v>
      </c>
      <c r="O19" s="112">
        <f t="shared" si="1"/>
        <v>0</v>
      </c>
      <c r="P19">
        <v>44.13</v>
      </c>
      <c r="Q19">
        <v>25.07</v>
      </c>
      <c r="R19">
        <v>9.4499999999999993</v>
      </c>
      <c r="S19">
        <v>47.27</v>
      </c>
      <c r="T19">
        <v>30.08</v>
      </c>
      <c r="U19" s="114">
        <f t="shared" si="2"/>
        <v>156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265</v>
      </c>
      <c r="G20">
        <f t="shared" si="5"/>
        <v>156</v>
      </c>
      <c r="H20" s="112"/>
      <c r="I20">
        <f>BRPL_EOD!AE20+BRPL_EOD!AF20</f>
        <v>44.13</v>
      </c>
      <c r="J20">
        <f>BYPL_EOD!AE20+BYPL_EOD!AF20</f>
        <v>25.07</v>
      </c>
      <c r="K20">
        <f>MES_EOD!AE20+MES_EOD!AF20</f>
        <v>9.4499999999999993</v>
      </c>
      <c r="L20">
        <f>NDMC_EOD!AE20+NDMC_EOD!AF20</f>
        <v>47.27</v>
      </c>
      <c r="M20">
        <f>TPDDL_EOD!AE20+TPDDL_EOD!AF20</f>
        <v>30.08</v>
      </c>
      <c r="N20">
        <f t="shared" si="0"/>
        <v>156</v>
      </c>
      <c r="O20" s="112">
        <f t="shared" si="1"/>
        <v>0</v>
      </c>
      <c r="P20">
        <v>44.13</v>
      </c>
      <c r="Q20">
        <v>25.07</v>
      </c>
      <c r="R20">
        <v>9.4499999999999993</v>
      </c>
      <c r="S20">
        <v>47.27</v>
      </c>
      <c r="T20">
        <v>30.08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265</v>
      </c>
      <c r="G21">
        <f t="shared" si="5"/>
        <v>156</v>
      </c>
      <c r="H21" s="112"/>
      <c r="I21">
        <f>BRPL_EOD!AE21+BRPL_EOD!AF21</f>
        <v>44.13</v>
      </c>
      <c r="J21">
        <f>BYPL_EOD!AE21+BYPL_EOD!AF21</f>
        <v>25.07</v>
      </c>
      <c r="K21">
        <f>MES_EOD!AE21+MES_EOD!AF21</f>
        <v>9.4499999999999993</v>
      </c>
      <c r="L21">
        <f>NDMC_EOD!AE21+NDMC_EOD!AF21</f>
        <v>47.27</v>
      </c>
      <c r="M21">
        <f>TPDDL_EOD!AE21+TPDDL_EOD!AF21</f>
        <v>30.08</v>
      </c>
      <c r="N21">
        <f t="shared" si="0"/>
        <v>156</v>
      </c>
      <c r="O21" s="112">
        <f t="shared" si="1"/>
        <v>0</v>
      </c>
      <c r="P21">
        <v>44.13</v>
      </c>
      <c r="Q21">
        <v>25.07</v>
      </c>
      <c r="R21">
        <v>9.4499999999999993</v>
      </c>
      <c r="S21">
        <v>47.27</v>
      </c>
      <c r="T21">
        <v>30.08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265</v>
      </c>
      <c r="G22">
        <f t="shared" si="5"/>
        <v>156</v>
      </c>
      <c r="H22" s="112"/>
      <c r="I22">
        <f>BRPL_EOD!AE22+BRPL_EOD!AF22</f>
        <v>44.13</v>
      </c>
      <c r="J22">
        <f>BYPL_EOD!AE22+BYPL_EOD!AF22</f>
        <v>25.07</v>
      </c>
      <c r="K22">
        <f>MES_EOD!AE22+MES_EOD!AF22</f>
        <v>9.4499999999999993</v>
      </c>
      <c r="L22">
        <f>NDMC_EOD!AE22+NDMC_EOD!AF22</f>
        <v>47.27</v>
      </c>
      <c r="M22">
        <f>TPDDL_EOD!AE22+TPDDL_EOD!AF22</f>
        <v>30.08</v>
      </c>
      <c r="N22">
        <f t="shared" si="0"/>
        <v>156</v>
      </c>
      <c r="O22" s="112">
        <f t="shared" si="1"/>
        <v>0</v>
      </c>
      <c r="P22">
        <v>44.13</v>
      </c>
      <c r="Q22">
        <v>25.07</v>
      </c>
      <c r="R22">
        <v>9.4499999999999993</v>
      </c>
      <c r="S22">
        <v>47.27</v>
      </c>
      <c r="T22">
        <v>30.08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265</v>
      </c>
      <c r="G23">
        <f t="shared" si="5"/>
        <v>156</v>
      </c>
      <c r="H23" s="112"/>
      <c r="I23">
        <f>BRPL_EOD!AE23+BRPL_EOD!AF23</f>
        <v>44.13</v>
      </c>
      <c r="J23">
        <f>BYPL_EOD!AE23+BYPL_EOD!AF23</f>
        <v>25.07</v>
      </c>
      <c r="K23">
        <f>MES_EOD!AE23+MES_EOD!AF23</f>
        <v>9.4499999999999993</v>
      </c>
      <c r="L23">
        <f>NDMC_EOD!AE23+NDMC_EOD!AF23</f>
        <v>47.27</v>
      </c>
      <c r="M23">
        <f>TPDDL_EOD!AE23+TPDDL_EOD!AF23</f>
        <v>30.08</v>
      </c>
      <c r="N23">
        <f t="shared" si="0"/>
        <v>156</v>
      </c>
      <c r="O23" s="112">
        <f t="shared" si="1"/>
        <v>0</v>
      </c>
      <c r="P23">
        <v>44.13</v>
      </c>
      <c r="Q23">
        <v>25.07</v>
      </c>
      <c r="R23">
        <v>9.4499999999999993</v>
      </c>
      <c r="S23">
        <v>47.27</v>
      </c>
      <c r="T23">
        <v>30.08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265</v>
      </c>
      <c r="G24">
        <f t="shared" si="5"/>
        <v>156</v>
      </c>
      <c r="H24" s="112"/>
      <c r="I24">
        <f>BRPL_EOD!AE24+BRPL_EOD!AF24</f>
        <v>44.13</v>
      </c>
      <c r="J24">
        <f>BYPL_EOD!AE24+BYPL_EOD!AF24</f>
        <v>25.07</v>
      </c>
      <c r="K24">
        <f>MES_EOD!AE24+MES_EOD!AF24</f>
        <v>9.4499999999999993</v>
      </c>
      <c r="L24">
        <f>NDMC_EOD!AE24+NDMC_EOD!AF24</f>
        <v>47.27</v>
      </c>
      <c r="M24">
        <f>TPDDL_EOD!AE24+TPDDL_EOD!AF24</f>
        <v>30.08</v>
      </c>
      <c r="N24">
        <f t="shared" si="0"/>
        <v>156</v>
      </c>
      <c r="O24" s="112">
        <f t="shared" si="1"/>
        <v>0</v>
      </c>
      <c r="P24">
        <v>44.13</v>
      </c>
      <c r="Q24">
        <v>25.07</v>
      </c>
      <c r="R24">
        <v>9.4499999999999993</v>
      </c>
      <c r="S24">
        <v>47.27</v>
      </c>
      <c r="T24">
        <v>30.08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265</v>
      </c>
      <c r="G25">
        <f t="shared" si="5"/>
        <v>156</v>
      </c>
      <c r="H25" s="112"/>
      <c r="I25">
        <f>BRPL_EOD!AE25+BRPL_EOD!AF25</f>
        <v>44.13</v>
      </c>
      <c r="J25">
        <f>BYPL_EOD!AE25+BYPL_EOD!AF25</f>
        <v>25.07</v>
      </c>
      <c r="K25">
        <f>MES_EOD!AE25+MES_EOD!AF25</f>
        <v>9.4499999999999993</v>
      </c>
      <c r="L25">
        <f>NDMC_EOD!AE25+NDMC_EOD!AF25</f>
        <v>47.27</v>
      </c>
      <c r="M25">
        <f>TPDDL_EOD!AE25+TPDDL_EOD!AF25</f>
        <v>30.08</v>
      </c>
      <c r="N25">
        <f t="shared" si="0"/>
        <v>156</v>
      </c>
      <c r="O25" s="112">
        <f t="shared" si="1"/>
        <v>0</v>
      </c>
      <c r="P25">
        <v>44.13</v>
      </c>
      <c r="Q25">
        <v>25.07</v>
      </c>
      <c r="R25">
        <v>9.4499999999999993</v>
      </c>
      <c r="S25">
        <v>47.27</v>
      </c>
      <c r="T25">
        <v>30.08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44.13</v>
      </c>
      <c r="J26">
        <f>BYPL_EOD!AE26+BYPL_EOD!AF26</f>
        <v>25.07</v>
      </c>
      <c r="K26">
        <f>MES_EOD!AE26+MES_EOD!AF26</f>
        <v>9.4499999999999993</v>
      </c>
      <c r="L26">
        <f>NDMC_EOD!AE26+NDMC_EOD!AF26</f>
        <v>47.27</v>
      </c>
      <c r="M26">
        <f>TPDDL_EOD!AE26+TPDDL_EOD!AF26</f>
        <v>30.08</v>
      </c>
      <c r="N26">
        <f t="shared" si="0"/>
        <v>156</v>
      </c>
      <c r="O26" s="112">
        <f t="shared" si="1"/>
        <v>0</v>
      </c>
      <c r="P26">
        <v>44.13</v>
      </c>
      <c r="Q26">
        <v>25.07</v>
      </c>
      <c r="R26">
        <v>9.4499999999999993</v>
      </c>
      <c r="S26">
        <v>47.27</v>
      </c>
      <c r="T26">
        <v>30.08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44.13</v>
      </c>
      <c r="J27">
        <f>BYPL_EOD!AE27+BYPL_EOD!AF27</f>
        <v>25.07</v>
      </c>
      <c r="K27">
        <f>MES_EOD!AE27+MES_EOD!AF27</f>
        <v>9.4499999999999993</v>
      </c>
      <c r="L27">
        <f>NDMC_EOD!AE27+NDMC_EOD!AF27</f>
        <v>47.27</v>
      </c>
      <c r="M27">
        <f>TPDDL_EOD!AE27+TPDDL_EOD!AF27</f>
        <v>30.08</v>
      </c>
      <c r="N27">
        <f t="shared" si="0"/>
        <v>156</v>
      </c>
      <c r="O27" s="112">
        <f t="shared" si="1"/>
        <v>0</v>
      </c>
      <c r="P27">
        <v>44.13</v>
      </c>
      <c r="Q27">
        <v>25.07</v>
      </c>
      <c r="R27">
        <v>9.4499999999999993</v>
      </c>
      <c r="S27">
        <v>47.27</v>
      </c>
      <c r="T27">
        <v>30.08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265</v>
      </c>
      <c r="G28">
        <f t="shared" si="5"/>
        <v>156</v>
      </c>
      <c r="H28" s="112"/>
      <c r="I28">
        <f>BRPL_EOD!AE28+BRPL_EOD!AF28</f>
        <v>44.13</v>
      </c>
      <c r="J28">
        <f>BYPL_EOD!AE28+BYPL_EOD!AF28</f>
        <v>25.07</v>
      </c>
      <c r="K28">
        <f>MES_EOD!AE28+MES_EOD!AF28</f>
        <v>9.4499999999999993</v>
      </c>
      <c r="L28">
        <f>NDMC_EOD!AE28+NDMC_EOD!AF28</f>
        <v>47.27</v>
      </c>
      <c r="M28">
        <f>TPDDL_EOD!AE28+TPDDL_EOD!AF28</f>
        <v>30.08</v>
      </c>
      <c r="N28">
        <f t="shared" si="0"/>
        <v>156</v>
      </c>
      <c r="O28" s="112">
        <f t="shared" si="1"/>
        <v>0</v>
      </c>
      <c r="P28">
        <v>44.13</v>
      </c>
      <c r="Q28">
        <v>25.07</v>
      </c>
      <c r="R28">
        <v>9.4499999999999993</v>
      </c>
      <c r="S28">
        <v>47.27</v>
      </c>
      <c r="T28">
        <v>30.08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265</v>
      </c>
      <c r="G29">
        <f t="shared" si="5"/>
        <v>156</v>
      </c>
      <c r="H29" s="112"/>
      <c r="I29">
        <f>BRPL_EOD!AE29+BRPL_EOD!AF29</f>
        <v>44.13</v>
      </c>
      <c r="J29">
        <f>BYPL_EOD!AE29+BYPL_EOD!AF29</f>
        <v>25.07</v>
      </c>
      <c r="K29">
        <f>MES_EOD!AE29+MES_EOD!AF29</f>
        <v>9.4499999999999993</v>
      </c>
      <c r="L29">
        <f>NDMC_EOD!AE29+NDMC_EOD!AF29</f>
        <v>47.27</v>
      </c>
      <c r="M29">
        <f>TPDDL_EOD!AE29+TPDDL_EOD!AF29</f>
        <v>30.08</v>
      </c>
      <c r="N29">
        <f t="shared" si="0"/>
        <v>156</v>
      </c>
      <c r="O29" s="112">
        <f t="shared" si="1"/>
        <v>0</v>
      </c>
      <c r="P29">
        <v>44.13</v>
      </c>
      <c r="Q29">
        <v>25.07</v>
      </c>
      <c r="R29">
        <v>9.4499999999999993</v>
      </c>
      <c r="S29">
        <v>47.27</v>
      </c>
      <c r="T29">
        <v>30.08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265</v>
      </c>
      <c r="G30">
        <f t="shared" si="5"/>
        <v>156</v>
      </c>
      <c r="H30" s="112"/>
      <c r="I30">
        <f>BRPL_EOD!AE30+BRPL_EOD!AF30</f>
        <v>44.13</v>
      </c>
      <c r="J30">
        <f>BYPL_EOD!AE30+BYPL_EOD!AF30</f>
        <v>25.07</v>
      </c>
      <c r="K30">
        <f>MES_EOD!AE30+MES_EOD!AF30</f>
        <v>9.4499999999999993</v>
      </c>
      <c r="L30">
        <f>NDMC_EOD!AE30+NDMC_EOD!AF30</f>
        <v>47.27</v>
      </c>
      <c r="M30">
        <f>TPDDL_EOD!AE30+TPDDL_EOD!AF30</f>
        <v>30.08</v>
      </c>
      <c r="N30">
        <f t="shared" si="0"/>
        <v>156</v>
      </c>
      <c r="O30" s="112">
        <f t="shared" si="1"/>
        <v>0</v>
      </c>
      <c r="P30">
        <v>44.13</v>
      </c>
      <c r="Q30">
        <v>25.07</v>
      </c>
      <c r="R30">
        <v>9.4499999999999993</v>
      </c>
      <c r="S30">
        <v>47.27</v>
      </c>
      <c r="T30">
        <v>30.08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43.57</v>
      </c>
      <c r="J31">
        <f>BYPL_EOD!AE31+BYPL_EOD!AF31</f>
        <v>24.75</v>
      </c>
      <c r="K31">
        <f>MES_EOD!AE31+MES_EOD!AF31</f>
        <v>9.33</v>
      </c>
      <c r="L31">
        <f>NDMC_EOD!AE31+NDMC_EOD!AF31</f>
        <v>46.66</v>
      </c>
      <c r="M31">
        <f>TPDDL_EOD!AE31+TPDDL_EOD!AF31</f>
        <v>29.69</v>
      </c>
      <c r="N31">
        <f t="shared" si="0"/>
        <v>154</v>
      </c>
      <c r="O31" s="112">
        <f t="shared" si="1"/>
        <v>0</v>
      </c>
      <c r="P31">
        <v>43.57</v>
      </c>
      <c r="Q31">
        <v>24.75</v>
      </c>
      <c r="R31">
        <v>9.33</v>
      </c>
      <c r="S31">
        <v>46.66</v>
      </c>
      <c r="T31">
        <v>29.69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43.57</v>
      </c>
      <c r="J32">
        <f>BYPL_EOD!AE32+BYPL_EOD!AF32</f>
        <v>24.75</v>
      </c>
      <c r="K32">
        <f>MES_EOD!AE32+MES_EOD!AF32</f>
        <v>9.33</v>
      </c>
      <c r="L32">
        <f>NDMC_EOD!AE32+NDMC_EOD!AF32</f>
        <v>46.66</v>
      </c>
      <c r="M32">
        <f>TPDDL_EOD!AE32+TPDDL_EOD!AF32</f>
        <v>29.69</v>
      </c>
      <c r="N32">
        <f t="shared" si="0"/>
        <v>154</v>
      </c>
      <c r="O32" s="112">
        <f t="shared" si="1"/>
        <v>0</v>
      </c>
      <c r="P32">
        <v>43.57</v>
      </c>
      <c r="Q32">
        <v>24.75</v>
      </c>
      <c r="R32">
        <v>9.33</v>
      </c>
      <c r="S32">
        <v>46.66</v>
      </c>
      <c r="T32">
        <v>29.69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43.57</v>
      </c>
      <c r="J33">
        <f>BYPL_EOD!AE33+BYPL_EOD!AF33</f>
        <v>24.75</v>
      </c>
      <c r="K33">
        <f>MES_EOD!AE33+MES_EOD!AF33</f>
        <v>9.33</v>
      </c>
      <c r="L33">
        <f>NDMC_EOD!AE33+NDMC_EOD!AF33</f>
        <v>46.66</v>
      </c>
      <c r="M33">
        <f>TPDDL_EOD!AE33+TPDDL_EOD!AF33</f>
        <v>29.69</v>
      </c>
      <c r="N33">
        <f t="shared" si="0"/>
        <v>154</v>
      </c>
      <c r="O33" s="112">
        <f t="shared" si="1"/>
        <v>0</v>
      </c>
      <c r="P33">
        <v>43.57</v>
      </c>
      <c r="Q33">
        <v>24.75</v>
      </c>
      <c r="R33">
        <v>9.33</v>
      </c>
      <c r="S33">
        <v>46.66</v>
      </c>
      <c r="T33">
        <v>29.69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43.57</v>
      </c>
      <c r="J34">
        <f>BYPL_EOD!AE34+BYPL_EOD!AF34</f>
        <v>24.75</v>
      </c>
      <c r="K34">
        <f>MES_EOD!AE34+MES_EOD!AF34</f>
        <v>9.33</v>
      </c>
      <c r="L34">
        <f>NDMC_EOD!AE34+NDMC_EOD!AF34</f>
        <v>46.66</v>
      </c>
      <c r="M34">
        <f>TPDDL_EOD!AE34+TPDDL_EOD!AF34</f>
        <v>29.69</v>
      </c>
      <c r="N34">
        <f t="shared" si="0"/>
        <v>154</v>
      </c>
      <c r="O34" s="112">
        <f t="shared" si="1"/>
        <v>0</v>
      </c>
      <c r="P34">
        <v>43.57</v>
      </c>
      <c r="Q34">
        <v>24.75</v>
      </c>
      <c r="R34">
        <v>9.33</v>
      </c>
      <c r="S34">
        <v>46.66</v>
      </c>
      <c r="T34">
        <v>29.69</v>
      </c>
      <c r="U34" s="114">
        <f t="shared" si="2"/>
        <v>154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43.57</v>
      </c>
      <c r="J35">
        <f>BYPL_EOD!AE35+BYPL_EOD!AF35</f>
        <v>24.75</v>
      </c>
      <c r="K35">
        <f>MES_EOD!AE35+MES_EOD!AF35</f>
        <v>9.33</v>
      </c>
      <c r="L35">
        <f>NDMC_EOD!AE35+NDMC_EOD!AF35</f>
        <v>46.66</v>
      </c>
      <c r="M35">
        <f>TPDDL_EOD!AE35+TPDDL_EOD!AF35</f>
        <v>29.69</v>
      </c>
      <c r="N35">
        <f t="shared" si="0"/>
        <v>154</v>
      </c>
      <c r="O35" s="112">
        <f t="shared" si="1"/>
        <v>0</v>
      </c>
      <c r="P35">
        <v>43.57</v>
      </c>
      <c r="Q35">
        <v>24.75</v>
      </c>
      <c r="R35">
        <v>9.33</v>
      </c>
      <c r="S35">
        <v>46.66</v>
      </c>
      <c r="T35">
        <v>29.69</v>
      </c>
      <c r="U35" s="114">
        <f t="shared" si="2"/>
        <v>154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43.57</v>
      </c>
      <c r="J36">
        <f>BYPL_EOD!AE36+BYPL_EOD!AF36</f>
        <v>24.75</v>
      </c>
      <c r="K36">
        <f>MES_EOD!AE36+MES_EOD!AF36</f>
        <v>9.33</v>
      </c>
      <c r="L36">
        <f>NDMC_EOD!AE36+NDMC_EOD!AF36</f>
        <v>46.66</v>
      </c>
      <c r="M36">
        <f>TPDDL_EOD!AE36+TPDDL_EOD!AF36</f>
        <v>29.69</v>
      </c>
      <c r="N36">
        <f t="shared" si="0"/>
        <v>154</v>
      </c>
      <c r="O36" s="112">
        <f t="shared" si="1"/>
        <v>0</v>
      </c>
      <c r="P36">
        <v>43.57</v>
      </c>
      <c r="Q36">
        <v>24.75</v>
      </c>
      <c r="R36">
        <v>9.33</v>
      </c>
      <c r="S36">
        <v>46.66</v>
      </c>
      <c r="T36">
        <v>29.69</v>
      </c>
      <c r="U36" s="114">
        <f t="shared" si="2"/>
        <v>154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43.57</v>
      </c>
      <c r="J37">
        <f>BYPL_EOD!AE37+BYPL_EOD!AF37</f>
        <v>24.75</v>
      </c>
      <c r="K37">
        <f>MES_EOD!AE37+MES_EOD!AF37</f>
        <v>9.33</v>
      </c>
      <c r="L37">
        <f>NDMC_EOD!AE37+NDMC_EOD!AF37</f>
        <v>46.66</v>
      </c>
      <c r="M37">
        <f>TPDDL_EOD!AE37+TPDDL_EOD!AF37</f>
        <v>29.69</v>
      </c>
      <c r="N37">
        <f t="shared" si="0"/>
        <v>154</v>
      </c>
      <c r="O37" s="112">
        <f t="shared" si="1"/>
        <v>0</v>
      </c>
      <c r="P37">
        <v>43.57</v>
      </c>
      <c r="Q37">
        <v>24.75</v>
      </c>
      <c r="R37">
        <v>9.33</v>
      </c>
      <c r="S37">
        <v>46.66</v>
      </c>
      <c r="T37">
        <v>29.69</v>
      </c>
      <c r="U37" s="114">
        <f t="shared" si="2"/>
        <v>154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43.57</v>
      </c>
      <c r="J38">
        <f>BYPL_EOD!AE38+BYPL_EOD!AF38</f>
        <v>24.75</v>
      </c>
      <c r="K38">
        <f>MES_EOD!AE38+MES_EOD!AF38</f>
        <v>9.33</v>
      </c>
      <c r="L38">
        <f>NDMC_EOD!AE38+NDMC_EOD!AF38</f>
        <v>46.66</v>
      </c>
      <c r="M38">
        <f>TPDDL_EOD!AE38+TPDDL_EOD!AF38</f>
        <v>29.69</v>
      </c>
      <c r="N38">
        <f t="shared" si="0"/>
        <v>154</v>
      </c>
      <c r="O38" s="112">
        <f t="shared" si="1"/>
        <v>0</v>
      </c>
      <c r="P38">
        <v>43.57</v>
      </c>
      <c r="Q38">
        <v>24.75</v>
      </c>
      <c r="R38">
        <v>9.33</v>
      </c>
      <c r="S38">
        <v>46.66</v>
      </c>
      <c r="T38">
        <v>29.69</v>
      </c>
      <c r="U38" s="114">
        <f t="shared" si="2"/>
        <v>154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43</v>
      </c>
      <c r="J39">
        <f>BYPL_EOD!AE39+BYPL_EOD!AF39</f>
        <v>24.43</v>
      </c>
      <c r="K39">
        <f>MES_EOD!AE39+MES_EOD!AF39</f>
        <v>9.2100000000000009</v>
      </c>
      <c r="L39">
        <f>NDMC_EOD!AE39+NDMC_EOD!AF39</f>
        <v>46.06</v>
      </c>
      <c r="M39">
        <f>TPDDL_EOD!AE39+TPDDL_EOD!AF39</f>
        <v>29.31</v>
      </c>
      <c r="N39">
        <f t="shared" si="0"/>
        <v>152.01000000000002</v>
      </c>
      <c r="O39" s="112">
        <f t="shared" si="1"/>
        <v>-1.0000000000019327E-2</v>
      </c>
      <c r="P39">
        <v>42.997171238734289</v>
      </c>
      <c r="Q39">
        <v>24.428392868890199</v>
      </c>
      <c r="R39">
        <v>9.2093941188079729</v>
      </c>
      <c r="S39">
        <v>46.056969936188402</v>
      </c>
      <c r="T39">
        <v>29.308071837379114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43</v>
      </c>
      <c r="J40">
        <f>BYPL_EOD!AE40+BYPL_EOD!AF40</f>
        <v>24.43</v>
      </c>
      <c r="K40">
        <f>MES_EOD!AE40+MES_EOD!AF40</f>
        <v>9.2100000000000009</v>
      </c>
      <c r="L40">
        <f>NDMC_EOD!AE40+NDMC_EOD!AF40</f>
        <v>46.06</v>
      </c>
      <c r="M40">
        <f>TPDDL_EOD!AE40+TPDDL_EOD!AF40</f>
        <v>29.31</v>
      </c>
      <c r="N40">
        <f t="shared" si="0"/>
        <v>152.01000000000002</v>
      </c>
      <c r="O40" s="112">
        <f t="shared" si="1"/>
        <v>-1.0000000000019327E-2</v>
      </c>
      <c r="P40">
        <v>42.997171238734289</v>
      </c>
      <c r="Q40">
        <v>24.428392868890199</v>
      </c>
      <c r="R40">
        <v>9.2093941188079729</v>
      </c>
      <c r="S40">
        <v>46.056969936188402</v>
      </c>
      <c r="T40">
        <v>29.308071837379114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43</v>
      </c>
      <c r="J41">
        <f>BYPL_EOD!AE41+BYPL_EOD!AF41</f>
        <v>24.43</v>
      </c>
      <c r="K41">
        <f>MES_EOD!AE41+MES_EOD!AF41</f>
        <v>9.2100000000000009</v>
      </c>
      <c r="L41">
        <f>NDMC_EOD!AE41+NDMC_EOD!AF41</f>
        <v>46.06</v>
      </c>
      <c r="M41">
        <f>TPDDL_EOD!AE41+TPDDL_EOD!AF41</f>
        <v>29.31</v>
      </c>
      <c r="N41">
        <f t="shared" si="0"/>
        <v>152.01000000000002</v>
      </c>
      <c r="O41" s="112">
        <f t="shared" si="1"/>
        <v>-1.0000000000019327E-2</v>
      </c>
      <c r="P41">
        <v>42.997171238734289</v>
      </c>
      <c r="Q41">
        <v>24.428392868890199</v>
      </c>
      <c r="R41">
        <v>9.2093941188079729</v>
      </c>
      <c r="S41">
        <v>46.056969936188402</v>
      </c>
      <c r="T41">
        <v>29.308071837379114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43</v>
      </c>
      <c r="J42">
        <f>BYPL_EOD!AE42+BYPL_EOD!AF42</f>
        <v>24.43</v>
      </c>
      <c r="K42">
        <f>MES_EOD!AE42+MES_EOD!AF42</f>
        <v>9.2100000000000009</v>
      </c>
      <c r="L42">
        <f>NDMC_EOD!AE42+NDMC_EOD!AF42</f>
        <v>46.06</v>
      </c>
      <c r="M42">
        <f>TPDDL_EOD!AE42+TPDDL_EOD!AF42</f>
        <v>29.31</v>
      </c>
      <c r="N42">
        <f t="shared" si="0"/>
        <v>152.01000000000002</v>
      </c>
      <c r="O42" s="112">
        <f t="shared" si="1"/>
        <v>-1.0000000000019327E-2</v>
      </c>
      <c r="P42">
        <v>42.997171238734289</v>
      </c>
      <c r="Q42">
        <v>24.428392868890199</v>
      </c>
      <c r="R42">
        <v>9.2093941188079729</v>
      </c>
      <c r="S42">
        <v>46.056969936188402</v>
      </c>
      <c r="T42">
        <v>29.308071837379114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42.41</v>
      </c>
      <c r="J43">
        <f>BYPL_EOD!AE43+BYPL_EOD!AF43</f>
        <v>24.09</v>
      </c>
      <c r="K43">
        <f>MES_EOD!AE43+MES_EOD!AF43</f>
        <v>9.08</v>
      </c>
      <c r="L43">
        <f>NDMC_EOD!AE43+NDMC_EOD!AF43</f>
        <v>45.42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42.41</v>
      </c>
      <c r="Q43">
        <v>24.09</v>
      </c>
      <c r="R43">
        <v>9.08</v>
      </c>
      <c r="S43">
        <v>45.42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265</v>
      </c>
      <c r="G44">
        <f t="shared" si="5"/>
        <v>150</v>
      </c>
      <c r="H44" s="112"/>
      <c r="I44">
        <f>BRPL_EOD!AE44+BRPL_EOD!AF44</f>
        <v>42.41</v>
      </c>
      <c r="J44">
        <f>BYPL_EOD!AE44+BYPL_EOD!AF44</f>
        <v>24.09</v>
      </c>
      <c r="K44">
        <f>MES_EOD!AE44+MES_EOD!AF44</f>
        <v>9.08</v>
      </c>
      <c r="L44">
        <f>NDMC_EOD!AE44+NDMC_EOD!AF44</f>
        <v>45.42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42.41</v>
      </c>
      <c r="Q44">
        <v>24.09</v>
      </c>
      <c r="R44">
        <v>9.08</v>
      </c>
      <c r="S44">
        <v>45.42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42.41</v>
      </c>
      <c r="J45">
        <f>BYPL_EOD!AE45+BYPL_EOD!AF45</f>
        <v>24.09</v>
      </c>
      <c r="K45">
        <f>MES_EOD!AE45+MES_EOD!AF45</f>
        <v>9.08</v>
      </c>
      <c r="L45">
        <f>NDMC_EOD!AE45+NDMC_EOD!AF45</f>
        <v>45.42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42.41</v>
      </c>
      <c r="Q45">
        <v>24.09</v>
      </c>
      <c r="R45">
        <v>9.08</v>
      </c>
      <c r="S45">
        <v>45.42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42.41</v>
      </c>
      <c r="J46">
        <f>BYPL_EOD!AE46+BYPL_EOD!AF46</f>
        <v>24.09</v>
      </c>
      <c r="K46">
        <f>MES_EOD!AE46+MES_EOD!AF46</f>
        <v>9.08</v>
      </c>
      <c r="L46">
        <f>NDMC_EOD!AE46+NDMC_EOD!AF46</f>
        <v>45.42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42.41</v>
      </c>
      <c r="Q46">
        <v>24.09</v>
      </c>
      <c r="R46">
        <v>9.08</v>
      </c>
      <c r="S46">
        <v>45.42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265</v>
      </c>
      <c r="G47">
        <f t="shared" si="5"/>
        <v>150</v>
      </c>
      <c r="H47" s="112"/>
      <c r="I47">
        <f>BRPL_EOD!AE47+BRPL_EOD!AF47</f>
        <v>42.41</v>
      </c>
      <c r="J47">
        <f>BYPL_EOD!AE47+BYPL_EOD!AF47</f>
        <v>24.09</v>
      </c>
      <c r="K47">
        <f>MES_EOD!AE47+MES_EOD!AF47</f>
        <v>9.08</v>
      </c>
      <c r="L47">
        <f>NDMC_EOD!AE47+NDMC_EOD!AF47</f>
        <v>45.42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42.41</v>
      </c>
      <c r="Q47">
        <v>24.09</v>
      </c>
      <c r="R47">
        <v>9.08</v>
      </c>
      <c r="S47">
        <v>45.42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265</v>
      </c>
      <c r="G48">
        <f t="shared" si="5"/>
        <v>150</v>
      </c>
      <c r="H48" s="112"/>
      <c r="I48">
        <f>BRPL_EOD!AE48+BRPL_EOD!AF48</f>
        <v>38.22</v>
      </c>
      <c r="J48">
        <f>BYPL_EOD!AE48+BYPL_EOD!AF48</f>
        <v>38.22</v>
      </c>
      <c r="K48">
        <f>MES_EOD!AE48+MES_EOD!AF48</f>
        <v>7.64</v>
      </c>
      <c r="L48">
        <f>NDMC_EOD!AE48+NDMC_EOD!AF48</f>
        <v>38.22</v>
      </c>
      <c r="M48">
        <f>TPDDL_EOD!AE48+TPDDL_EOD!AF48</f>
        <v>27.71</v>
      </c>
      <c r="N48">
        <f t="shared" si="0"/>
        <v>150.01</v>
      </c>
      <c r="O48" s="112">
        <f t="shared" si="1"/>
        <v>-9.9999999999909051E-3</v>
      </c>
      <c r="P48">
        <v>38.217452169855342</v>
      </c>
      <c r="Q48">
        <v>38.217452169855342</v>
      </c>
      <c r="R48">
        <v>7.6394907006199588</v>
      </c>
      <c r="S48">
        <v>38.217452169855342</v>
      </c>
      <c r="T48">
        <v>27.708152789814015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265</v>
      </c>
      <c r="G49">
        <f t="shared" si="5"/>
        <v>150</v>
      </c>
      <c r="H49" s="112"/>
      <c r="I49">
        <f>BRPL_EOD!AE49+BRPL_EOD!AF49</f>
        <v>37.04</v>
      </c>
      <c r="J49">
        <f>BYPL_EOD!AE49+BYPL_EOD!AF49</f>
        <v>41.67</v>
      </c>
      <c r="K49">
        <f>MES_EOD!AE49+MES_EOD!AF49</f>
        <v>7.41</v>
      </c>
      <c r="L49">
        <f>NDMC_EOD!AE49+NDMC_EOD!AF49</f>
        <v>37.04</v>
      </c>
      <c r="M49">
        <f>TPDDL_EOD!AE49+TPDDL_EOD!AF49</f>
        <v>26.85</v>
      </c>
      <c r="N49">
        <f t="shared" si="0"/>
        <v>150.01</v>
      </c>
      <c r="O49" s="112">
        <f t="shared" si="1"/>
        <v>-9.9999999999909051E-3</v>
      </c>
      <c r="P49">
        <v>37.03753083127792</v>
      </c>
      <c r="Q49">
        <v>41.667222185187661</v>
      </c>
      <c r="R49">
        <v>7.4095060329311382</v>
      </c>
      <c r="S49">
        <v>37.03753083127792</v>
      </c>
      <c r="T49">
        <v>26.84821011932538</v>
      </c>
      <c r="U49" s="114">
        <f t="shared" si="2"/>
        <v>150.00000000000003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265</v>
      </c>
      <c r="G50">
        <f t="shared" si="5"/>
        <v>150</v>
      </c>
      <c r="H50" s="112"/>
      <c r="I50">
        <f>BRPL_EOD!AE50+BRPL_EOD!AF50</f>
        <v>37.04</v>
      </c>
      <c r="J50">
        <f>BYPL_EOD!AE50+BYPL_EOD!AF50</f>
        <v>41.67</v>
      </c>
      <c r="K50">
        <f>MES_EOD!AE50+MES_EOD!AF50</f>
        <v>7.41</v>
      </c>
      <c r="L50">
        <f>NDMC_EOD!AE50+NDMC_EOD!AF50</f>
        <v>37.04</v>
      </c>
      <c r="M50">
        <f>TPDDL_EOD!AE50+TPDDL_EOD!AF50</f>
        <v>26.85</v>
      </c>
      <c r="N50">
        <f t="shared" si="0"/>
        <v>150.01</v>
      </c>
      <c r="O50" s="112">
        <f t="shared" si="1"/>
        <v>-9.9999999999909051E-3</v>
      </c>
      <c r="P50">
        <v>37.03753083127792</v>
      </c>
      <c r="Q50">
        <v>41.667222185187661</v>
      </c>
      <c r="R50">
        <v>7.4095060329311382</v>
      </c>
      <c r="S50">
        <v>37.03753083127792</v>
      </c>
      <c r="T50">
        <v>26.84821011932538</v>
      </c>
      <c r="U50" s="114">
        <f t="shared" si="2"/>
        <v>150.00000000000003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265</v>
      </c>
      <c r="G51">
        <f t="shared" si="5"/>
        <v>146</v>
      </c>
      <c r="H51" s="112"/>
      <c r="I51">
        <f>BRPL_EOD!AE51+BRPL_EOD!AF51</f>
        <v>41.01</v>
      </c>
      <c r="J51">
        <f>BYPL_EOD!AE51+BYPL_EOD!AF51</f>
        <v>23.29</v>
      </c>
      <c r="K51">
        <f>MES_EOD!AE51+MES_EOD!AF51</f>
        <v>8.7799999999999994</v>
      </c>
      <c r="L51">
        <f>NDMC_EOD!AE51+NDMC_EOD!AF51</f>
        <v>43.92</v>
      </c>
      <c r="M51">
        <f>TPDDL_EOD!AE51+TPDDL_EOD!AF51</f>
        <v>29</v>
      </c>
      <c r="N51">
        <f t="shared" si="0"/>
        <v>146</v>
      </c>
      <c r="O51" s="112">
        <f t="shared" si="1"/>
        <v>0</v>
      </c>
      <c r="P51">
        <v>41.01</v>
      </c>
      <c r="Q51">
        <v>23.29</v>
      </c>
      <c r="R51">
        <v>8.7799999999999994</v>
      </c>
      <c r="S51">
        <v>43.92</v>
      </c>
      <c r="T51">
        <v>29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265</v>
      </c>
      <c r="G52">
        <f t="shared" si="5"/>
        <v>146</v>
      </c>
      <c r="H52" s="112"/>
      <c r="I52">
        <f>BRPL_EOD!AE52+BRPL_EOD!AF52</f>
        <v>41.01</v>
      </c>
      <c r="J52">
        <f>BYPL_EOD!AE52+BYPL_EOD!AF52</f>
        <v>23.29</v>
      </c>
      <c r="K52">
        <f>MES_EOD!AE52+MES_EOD!AF52</f>
        <v>8.7799999999999994</v>
      </c>
      <c r="L52">
        <f>NDMC_EOD!AE52+NDMC_EOD!AF52</f>
        <v>43.92</v>
      </c>
      <c r="M52">
        <f>TPDDL_EOD!AE52+TPDDL_EOD!AF52</f>
        <v>29</v>
      </c>
      <c r="N52">
        <f t="shared" si="0"/>
        <v>146</v>
      </c>
      <c r="O52" s="112">
        <f t="shared" si="1"/>
        <v>0</v>
      </c>
      <c r="P52">
        <v>41.01</v>
      </c>
      <c r="Q52">
        <v>23.29</v>
      </c>
      <c r="R52">
        <v>8.7799999999999994</v>
      </c>
      <c r="S52">
        <v>43.92</v>
      </c>
      <c r="T52">
        <v>29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12"/>
      <c r="I53">
        <f>BRPL_EOD!AE53+BRPL_EOD!AF53</f>
        <v>41.01</v>
      </c>
      <c r="J53">
        <f>BYPL_EOD!AE53+BYPL_EOD!AF53</f>
        <v>23.29</v>
      </c>
      <c r="K53">
        <f>MES_EOD!AE53+MES_EOD!AF53</f>
        <v>8.7799999999999994</v>
      </c>
      <c r="L53">
        <f>NDMC_EOD!AE53+NDMC_EOD!AF53</f>
        <v>43.92</v>
      </c>
      <c r="M53">
        <f>TPDDL_EOD!AE53+TPDDL_EOD!AF53</f>
        <v>29</v>
      </c>
      <c r="N53">
        <f t="shared" si="0"/>
        <v>146</v>
      </c>
      <c r="O53" s="112">
        <f t="shared" si="1"/>
        <v>0</v>
      </c>
      <c r="P53">
        <v>41.01</v>
      </c>
      <c r="Q53">
        <v>23.29</v>
      </c>
      <c r="R53">
        <v>8.7799999999999994</v>
      </c>
      <c r="S53">
        <v>43.92</v>
      </c>
      <c r="T53">
        <v>29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12"/>
      <c r="I54">
        <f>BRPL_EOD!AE54+BRPL_EOD!AF54</f>
        <v>41.01</v>
      </c>
      <c r="J54">
        <f>BYPL_EOD!AE54+BYPL_EOD!AF54</f>
        <v>23.29</v>
      </c>
      <c r="K54">
        <f>MES_EOD!AE54+MES_EOD!AF54</f>
        <v>8.7799999999999994</v>
      </c>
      <c r="L54">
        <f>NDMC_EOD!AE54+NDMC_EOD!AF54</f>
        <v>43.92</v>
      </c>
      <c r="M54">
        <f>TPDDL_EOD!AE54+TPDDL_EOD!AF54</f>
        <v>29</v>
      </c>
      <c r="N54">
        <f t="shared" si="0"/>
        <v>146</v>
      </c>
      <c r="O54" s="112">
        <f t="shared" si="1"/>
        <v>0</v>
      </c>
      <c r="P54">
        <v>41.01</v>
      </c>
      <c r="Q54">
        <v>23.29</v>
      </c>
      <c r="R54">
        <v>8.7799999999999994</v>
      </c>
      <c r="S54">
        <v>43.92</v>
      </c>
      <c r="T54">
        <v>29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265</v>
      </c>
      <c r="G55">
        <f t="shared" si="5"/>
        <v>146</v>
      </c>
      <c r="H55" s="112"/>
      <c r="I55">
        <f>BRPL_EOD!AE55+BRPL_EOD!AF55</f>
        <v>41.01</v>
      </c>
      <c r="J55">
        <f>BYPL_EOD!AE55+BYPL_EOD!AF55</f>
        <v>23.29</v>
      </c>
      <c r="K55">
        <f>MES_EOD!AE55+MES_EOD!AF55</f>
        <v>8.7799999999999994</v>
      </c>
      <c r="L55">
        <f>NDMC_EOD!AE55+NDMC_EOD!AF55</f>
        <v>43.92</v>
      </c>
      <c r="M55">
        <f>TPDDL_EOD!AE55+TPDDL_EOD!AF55</f>
        <v>29</v>
      </c>
      <c r="N55">
        <f t="shared" si="0"/>
        <v>146</v>
      </c>
      <c r="O55" s="112">
        <f t="shared" si="1"/>
        <v>0</v>
      </c>
      <c r="P55">
        <v>41.01</v>
      </c>
      <c r="Q55">
        <v>23.29</v>
      </c>
      <c r="R55">
        <v>8.7799999999999994</v>
      </c>
      <c r="S55">
        <v>43.92</v>
      </c>
      <c r="T55">
        <v>29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265</v>
      </c>
      <c r="G56">
        <f t="shared" si="5"/>
        <v>146</v>
      </c>
      <c r="H56" s="112"/>
      <c r="I56">
        <f>BRPL_EOD!AE56+BRPL_EOD!AF56</f>
        <v>41.01</v>
      </c>
      <c r="J56">
        <f>BYPL_EOD!AE56+BYPL_EOD!AF56</f>
        <v>23.29</v>
      </c>
      <c r="K56">
        <f>MES_EOD!AE56+MES_EOD!AF56</f>
        <v>8.7799999999999994</v>
      </c>
      <c r="L56">
        <f>NDMC_EOD!AE56+NDMC_EOD!AF56</f>
        <v>43.92</v>
      </c>
      <c r="M56">
        <f>TPDDL_EOD!AE56+TPDDL_EOD!AF56</f>
        <v>29</v>
      </c>
      <c r="N56">
        <f t="shared" si="0"/>
        <v>146</v>
      </c>
      <c r="O56" s="112">
        <f t="shared" si="1"/>
        <v>0</v>
      </c>
      <c r="P56">
        <v>41.01</v>
      </c>
      <c r="Q56">
        <v>23.29</v>
      </c>
      <c r="R56">
        <v>8.7799999999999994</v>
      </c>
      <c r="S56">
        <v>43.92</v>
      </c>
      <c r="T56">
        <v>29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265</v>
      </c>
      <c r="G57">
        <f t="shared" si="5"/>
        <v>146</v>
      </c>
      <c r="H57" s="112"/>
      <c r="I57">
        <f>BRPL_EOD!AE57+BRPL_EOD!AF57</f>
        <v>34.97</v>
      </c>
      <c r="J57">
        <f>BYPL_EOD!AE57+BYPL_EOD!AF57</f>
        <v>43.71</v>
      </c>
      <c r="K57">
        <f>MES_EOD!AE57+MES_EOD!AF57</f>
        <v>6.99</v>
      </c>
      <c r="L57">
        <f>NDMC_EOD!AE57+NDMC_EOD!AF57</f>
        <v>34.97</v>
      </c>
      <c r="M57">
        <f>TPDDL_EOD!AE57+TPDDL_EOD!AF57</f>
        <v>25.35</v>
      </c>
      <c r="N57">
        <f t="shared" si="0"/>
        <v>145.99</v>
      </c>
      <c r="O57" s="112">
        <f t="shared" si="1"/>
        <v>9.9999999999909051E-3</v>
      </c>
      <c r="P57">
        <v>34.973392226806304</v>
      </c>
      <c r="Q57">
        <v>43.71</v>
      </c>
      <c r="R57">
        <v>6.9907048224588308</v>
      </c>
      <c r="S57">
        <v>34.973524983739679</v>
      </c>
      <c r="T57">
        <v>25.352377966995178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265</v>
      </c>
      <c r="G58">
        <f t="shared" si="5"/>
        <v>146</v>
      </c>
      <c r="H58" s="112"/>
      <c r="I58">
        <f>BRPL_EOD!AE58+BRPL_EOD!AF58</f>
        <v>34.97</v>
      </c>
      <c r="J58">
        <f>BYPL_EOD!AE58+BYPL_EOD!AF58</f>
        <v>43.71</v>
      </c>
      <c r="K58">
        <f>MES_EOD!AE58+MES_EOD!AF58</f>
        <v>6.99</v>
      </c>
      <c r="L58">
        <f>NDMC_EOD!AE58+NDMC_EOD!AF58</f>
        <v>34.97</v>
      </c>
      <c r="M58">
        <f>TPDDL_EOD!AE58+TPDDL_EOD!AF58</f>
        <v>25.35</v>
      </c>
      <c r="N58">
        <f t="shared" si="0"/>
        <v>145.99</v>
      </c>
      <c r="O58" s="112">
        <f t="shared" si="1"/>
        <v>9.9999999999909051E-3</v>
      </c>
      <c r="P58">
        <v>34.973392226806304</v>
      </c>
      <c r="Q58">
        <v>43.71</v>
      </c>
      <c r="R58">
        <v>6.9907048224588308</v>
      </c>
      <c r="S58">
        <v>34.973524983739679</v>
      </c>
      <c r="T58">
        <v>25.352377966995178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265</v>
      </c>
      <c r="G59">
        <f t="shared" si="5"/>
        <v>145</v>
      </c>
      <c r="H59" s="112"/>
      <c r="I59">
        <f>BRPL_EOD!AE59+BRPL_EOD!AF59</f>
        <v>40.65</v>
      </c>
      <c r="J59">
        <f>BYPL_EOD!AE59+BYPL_EOD!AF59</f>
        <v>23.09</v>
      </c>
      <c r="K59">
        <f>MES_EOD!AE59+MES_EOD!AF59</f>
        <v>8.7100000000000009</v>
      </c>
      <c r="L59">
        <f>NDMC_EOD!AE59+NDMC_EOD!AF59</f>
        <v>43.54</v>
      </c>
      <c r="M59">
        <f>TPDDL_EOD!AE59+TPDDL_EOD!AF59</f>
        <v>29</v>
      </c>
      <c r="N59">
        <f t="shared" si="0"/>
        <v>144.98999999999998</v>
      </c>
      <c r="O59" s="112">
        <f t="shared" si="1"/>
        <v>1.0000000000019327E-2</v>
      </c>
      <c r="P59">
        <v>40.652803641630463</v>
      </c>
      <c r="Q59">
        <v>23.091592523622321</v>
      </c>
      <c r="R59">
        <v>8.7106007310849041</v>
      </c>
      <c r="S59">
        <v>43.543002965721776</v>
      </c>
      <c r="T59">
        <v>29.002000137940552</v>
      </c>
      <c r="U59" s="114">
        <f t="shared" si="2"/>
        <v>145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265</v>
      </c>
      <c r="G60">
        <f t="shared" si="5"/>
        <v>145</v>
      </c>
      <c r="H60" s="112"/>
      <c r="I60">
        <f>BRPL_EOD!AE60+BRPL_EOD!AF60</f>
        <v>34.729999999999997</v>
      </c>
      <c r="J60">
        <f>BYPL_EOD!AE60+BYPL_EOD!AF60</f>
        <v>43.41</v>
      </c>
      <c r="K60">
        <f>MES_EOD!AE60+MES_EOD!AF60</f>
        <v>6.95</v>
      </c>
      <c r="L60">
        <f>NDMC_EOD!AE60+NDMC_EOD!AF60</f>
        <v>34.729999999999997</v>
      </c>
      <c r="M60">
        <f>TPDDL_EOD!AE60+TPDDL_EOD!AF60</f>
        <v>25.18</v>
      </c>
      <c r="N60">
        <f t="shared" si="0"/>
        <v>145</v>
      </c>
      <c r="O60" s="112">
        <f t="shared" si="1"/>
        <v>0</v>
      </c>
      <c r="P60">
        <v>34.729999999999997</v>
      </c>
      <c r="Q60">
        <v>43.41</v>
      </c>
      <c r="R60">
        <v>6.95</v>
      </c>
      <c r="S60">
        <v>34.729999999999997</v>
      </c>
      <c r="T60">
        <v>25.18</v>
      </c>
      <c r="U60" s="114">
        <f t="shared" si="2"/>
        <v>145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265</v>
      </c>
      <c r="G61">
        <f t="shared" si="5"/>
        <v>145</v>
      </c>
      <c r="H61" s="112"/>
      <c r="I61">
        <f>BRPL_EOD!AE61+BRPL_EOD!AF61</f>
        <v>34.729999999999997</v>
      </c>
      <c r="J61">
        <f>BYPL_EOD!AE61+BYPL_EOD!AF61</f>
        <v>43.41</v>
      </c>
      <c r="K61">
        <f>MES_EOD!AE61+MES_EOD!AF61</f>
        <v>6.95</v>
      </c>
      <c r="L61">
        <f>NDMC_EOD!AE61+NDMC_EOD!AF61</f>
        <v>34.729999999999997</v>
      </c>
      <c r="M61">
        <f>TPDDL_EOD!AE61+TPDDL_EOD!AF61</f>
        <v>25.18</v>
      </c>
      <c r="N61">
        <f t="shared" si="0"/>
        <v>145</v>
      </c>
      <c r="O61" s="112">
        <f t="shared" si="1"/>
        <v>0</v>
      </c>
      <c r="P61">
        <v>34.729999999999997</v>
      </c>
      <c r="Q61">
        <v>43.41</v>
      </c>
      <c r="R61">
        <v>6.95</v>
      </c>
      <c r="S61">
        <v>34.729999999999997</v>
      </c>
      <c r="T61">
        <v>25.18</v>
      </c>
      <c r="U61" s="114">
        <f t="shared" si="2"/>
        <v>145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265</v>
      </c>
      <c r="G62">
        <f t="shared" si="5"/>
        <v>145</v>
      </c>
      <c r="H62" s="112"/>
      <c r="I62">
        <f>BRPL_EOD!AE62+BRPL_EOD!AF62</f>
        <v>34.729999999999997</v>
      </c>
      <c r="J62">
        <f>BYPL_EOD!AE62+BYPL_EOD!AF62</f>
        <v>43.41</v>
      </c>
      <c r="K62">
        <f>MES_EOD!AE62+MES_EOD!AF62</f>
        <v>6.95</v>
      </c>
      <c r="L62">
        <f>NDMC_EOD!AE62+NDMC_EOD!AF62</f>
        <v>34.729999999999997</v>
      </c>
      <c r="M62">
        <f>TPDDL_EOD!AE62+TPDDL_EOD!AF62</f>
        <v>25.18</v>
      </c>
      <c r="N62">
        <f t="shared" si="0"/>
        <v>145</v>
      </c>
      <c r="O62" s="112">
        <f t="shared" si="1"/>
        <v>0</v>
      </c>
      <c r="P62">
        <v>34.729999999999997</v>
      </c>
      <c r="Q62">
        <v>43.41</v>
      </c>
      <c r="R62">
        <v>6.95</v>
      </c>
      <c r="S62">
        <v>34.729999999999997</v>
      </c>
      <c r="T62">
        <v>25.18</v>
      </c>
      <c r="U62" s="114">
        <f t="shared" si="2"/>
        <v>145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265</v>
      </c>
      <c r="G63">
        <f t="shared" si="5"/>
        <v>145</v>
      </c>
      <c r="H63" s="112"/>
      <c r="I63">
        <f>BRPL_EOD!AE63+BRPL_EOD!AF63</f>
        <v>40.65</v>
      </c>
      <c r="J63">
        <f>BYPL_EOD!AE63+BYPL_EOD!AF63</f>
        <v>23.09</v>
      </c>
      <c r="K63">
        <f>MES_EOD!AE63+MES_EOD!AF63</f>
        <v>8.7100000000000009</v>
      </c>
      <c r="L63">
        <f>NDMC_EOD!AE63+NDMC_EOD!AF63</f>
        <v>43.54</v>
      </c>
      <c r="M63">
        <f>TPDDL_EOD!AE63+TPDDL_EOD!AF63</f>
        <v>29</v>
      </c>
      <c r="N63">
        <f t="shared" si="0"/>
        <v>144.98999999999998</v>
      </c>
      <c r="O63" s="112">
        <f t="shared" si="1"/>
        <v>1.0000000000019327E-2</v>
      </c>
      <c r="P63">
        <v>40.652803641630463</v>
      </c>
      <c r="Q63">
        <v>23.091592523622321</v>
      </c>
      <c r="R63">
        <v>8.7106007310849041</v>
      </c>
      <c r="S63">
        <v>43.543002965721776</v>
      </c>
      <c r="T63">
        <v>29.002000137940552</v>
      </c>
      <c r="U63" s="114">
        <f t="shared" si="2"/>
        <v>145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265</v>
      </c>
      <c r="G64">
        <f t="shared" si="5"/>
        <v>145</v>
      </c>
      <c r="H64" s="112"/>
      <c r="I64">
        <f>BRPL_EOD!AE64+BRPL_EOD!AF64</f>
        <v>40.65</v>
      </c>
      <c r="J64">
        <f>BYPL_EOD!AE64+BYPL_EOD!AF64</f>
        <v>23.09</v>
      </c>
      <c r="K64">
        <f>MES_EOD!AE64+MES_EOD!AF64</f>
        <v>8.7100000000000009</v>
      </c>
      <c r="L64">
        <f>NDMC_EOD!AE64+NDMC_EOD!AF64</f>
        <v>43.54</v>
      </c>
      <c r="M64">
        <f>TPDDL_EOD!AE64+TPDDL_EOD!AF64</f>
        <v>29</v>
      </c>
      <c r="N64">
        <f t="shared" si="0"/>
        <v>144.98999999999998</v>
      </c>
      <c r="O64" s="112">
        <f t="shared" si="1"/>
        <v>1.0000000000019327E-2</v>
      </c>
      <c r="P64">
        <v>40.652803641630463</v>
      </c>
      <c r="Q64">
        <v>23.091592523622321</v>
      </c>
      <c r="R64">
        <v>8.7106007310849041</v>
      </c>
      <c r="S64">
        <v>43.543002965721776</v>
      </c>
      <c r="T64">
        <v>29.002000137940552</v>
      </c>
      <c r="U64" s="114">
        <f t="shared" si="2"/>
        <v>145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265</v>
      </c>
      <c r="G65">
        <f t="shared" si="5"/>
        <v>145</v>
      </c>
      <c r="H65" s="112"/>
      <c r="I65">
        <f>BRPL_EOD!AE65+BRPL_EOD!AF65</f>
        <v>40.65</v>
      </c>
      <c r="J65">
        <f>BYPL_EOD!AE65+BYPL_EOD!AF65</f>
        <v>23.09</v>
      </c>
      <c r="K65">
        <f>MES_EOD!AE65+MES_EOD!AF65</f>
        <v>8.7100000000000009</v>
      </c>
      <c r="L65">
        <f>NDMC_EOD!AE65+NDMC_EOD!AF65</f>
        <v>43.54</v>
      </c>
      <c r="M65">
        <f>TPDDL_EOD!AE65+TPDDL_EOD!AF65</f>
        <v>29</v>
      </c>
      <c r="N65">
        <f t="shared" si="0"/>
        <v>144.98999999999998</v>
      </c>
      <c r="O65" s="112">
        <f t="shared" si="1"/>
        <v>1.0000000000019327E-2</v>
      </c>
      <c r="P65">
        <v>40.652803641630463</v>
      </c>
      <c r="Q65">
        <v>23.091592523622321</v>
      </c>
      <c r="R65">
        <v>8.7106007310849041</v>
      </c>
      <c r="S65">
        <v>43.543002965721776</v>
      </c>
      <c r="T65">
        <v>29.002000137940552</v>
      </c>
      <c r="U65" s="114">
        <f t="shared" si="2"/>
        <v>145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265</v>
      </c>
      <c r="G66">
        <f t="shared" si="5"/>
        <v>145</v>
      </c>
      <c r="H66" s="112"/>
      <c r="I66">
        <f>BRPL_EOD!AE66+BRPL_EOD!AF66</f>
        <v>40.65</v>
      </c>
      <c r="J66">
        <f>BYPL_EOD!AE66+BYPL_EOD!AF66</f>
        <v>23.09</v>
      </c>
      <c r="K66">
        <f>MES_EOD!AE66+MES_EOD!AF66</f>
        <v>8.7100000000000009</v>
      </c>
      <c r="L66">
        <f>NDMC_EOD!AE66+NDMC_EOD!AF66</f>
        <v>43.54</v>
      </c>
      <c r="M66">
        <f>TPDDL_EOD!AE66+TPDDL_EOD!AF66</f>
        <v>29</v>
      </c>
      <c r="N66">
        <f t="shared" si="0"/>
        <v>144.98999999999998</v>
      </c>
      <c r="O66" s="112">
        <f t="shared" si="1"/>
        <v>1.0000000000019327E-2</v>
      </c>
      <c r="P66">
        <v>40.652803641630463</v>
      </c>
      <c r="Q66">
        <v>23.091592523622321</v>
      </c>
      <c r="R66">
        <v>8.7106007310849041</v>
      </c>
      <c r="S66">
        <v>43.543002965721776</v>
      </c>
      <c r="T66">
        <v>29.002000137940552</v>
      </c>
      <c r="U66" s="114">
        <f t="shared" si="2"/>
        <v>145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144</v>
      </c>
      <c r="E67">
        <f>PPCL!N67</f>
        <v>0</v>
      </c>
      <c r="F67">
        <f t="shared" si="4"/>
        <v>265</v>
      </c>
      <c r="G67">
        <f t="shared" si="5"/>
        <v>144</v>
      </c>
      <c r="H67" s="112"/>
      <c r="I67">
        <f>BRPL_EOD!AE67+BRPL_EOD!AF67</f>
        <v>40.299999999999997</v>
      </c>
      <c r="J67">
        <f>BYPL_EOD!AE67+BYPL_EOD!AF67</f>
        <v>22.89</v>
      </c>
      <c r="K67">
        <f>MES_EOD!AE67+MES_EOD!AF67</f>
        <v>8.6300000000000008</v>
      </c>
      <c r="L67">
        <f>NDMC_EOD!AE67+NDMC_EOD!AF67</f>
        <v>43.17</v>
      </c>
      <c r="M67">
        <f>TPDDL_EOD!AE67+TPDDL_EOD!AF67</f>
        <v>29</v>
      </c>
      <c r="N67">
        <f t="shared" ref="N67:N98" si="6">SUM(I67:M67)</f>
        <v>143.99</v>
      </c>
      <c r="O67" s="112">
        <f t="shared" ref="O67:O98" si="7">G67-N67</f>
        <v>9.9999999999909051E-3</v>
      </c>
      <c r="P67">
        <v>40.302798805472598</v>
      </c>
      <c r="Q67">
        <v>22.891589693728729</v>
      </c>
      <c r="R67">
        <v>8.6305993471768883</v>
      </c>
      <c r="S67">
        <v>43.172998124869778</v>
      </c>
      <c r="T67">
        <v>29.002014028751994</v>
      </c>
      <c r="U67" s="114">
        <f t="shared" ref="U67:U98" si="8">SUM(P67:T67)</f>
        <v>143.99999999999997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144</v>
      </c>
      <c r="E68">
        <f>PPCL!N68</f>
        <v>0</v>
      </c>
      <c r="F68">
        <f t="shared" ref="F68:F98" si="10">B68+C68</f>
        <v>265</v>
      </c>
      <c r="G68">
        <f t="shared" ref="G68:G98" si="11">D68+E68</f>
        <v>144</v>
      </c>
      <c r="H68" s="112"/>
      <c r="I68">
        <f>BRPL_EOD!AE68+BRPL_EOD!AF68</f>
        <v>40.299999999999997</v>
      </c>
      <c r="J68">
        <f>BYPL_EOD!AE68+BYPL_EOD!AF68</f>
        <v>22.89</v>
      </c>
      <c r="K68">
        <f>MES_EOD!AE68+MES_EOD!AF68</f>
        <v>8.6300000000000008</v>
      </c>
      <c r="L68">
        <f>NDMC_EOD!AE68+NDMC_EOD!AF68</f>
        <v>43.17</v>
      </c>
      <c r="M68">
        <f>TPDDL_EOD!AE68+TPDDL_EOD!AF68</f>
        <v>29</v>
      </c>
      <c r="N68">
        <f t="shared" si="6"/>
        <v>143.99</v>
      </c>
      <c r="O68" s="112">
        <f t="shared" si="7"/>
        <v>9.9999999999909051E-3</v>
      </c>
      <c r="P68">
        <v>40.302798805472598</v>
      </c>
      <c r="Q68">
        <v>22.891589693728729</v>
      </c>
      <c r="R68">
        <v>8.6305993471768883</v>
      </c>
      <c r="S68">
        <v>43.172998124869778</v>
      </c>
      <c r="T68">
        <v>29.002014028751994</v>
      </c>
      <c r="U68" s="114">
        <f t="shared" si="8"/>
        <v>143.99999999999997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41.01</v>
      </c>
      <c r="J69">
        <f>BYPL_EOD!AE69+BYPL_EOD!AF69</f>
        <v>23.29</v>
      </c>
      <c r="K69">
        <f>MES_EOD!AE69+MES_EOD!AF69</f>
        <v>8.7799999999999994</v>
      </c>
      <c r="L69">
        <f>NDMC_EOD!AE69+NDMC_EOD!AF69</f>
        <v>43.92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41.01</v>
      </c>
      <c r="Q69">
        <v>23.29</v>
      </c>
      <c r="R69">
        <v>8.7799999999999994</v>
      </c>
      <c r="S69">
        <v>43.92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41.01</v>
      </c>
      <c r="J70">
        <f>BYPL_EOD!AE70+BYPL_EOD!AF70</f>
        <v>23.29</v>
      </c>
      <c r="K70">
        <f>MES_EOD!AE70+MES_EOD!AF70</f>
        <v>8.7799999999999994</v>
      </c>
      <c r="L70">
        <f>NDMC_EOD!AE70+NDMC_EOD!AF70</f>
        <v>43.92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41.01</v>
      </c>
      <c r="Q70">
        <v>23.29</v>
      </c>
      <c r="R70">
        <v>8.7799999999999994</v>
      </c>
      <c r="S70">
        <v>43.92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36.049999999999997</v>
      </c>
      <c r="J71">
        <f>BYPL_EOD!AE71+BYPL_EOD!AF71</f>
        <v>40.56</v>
      </c>
      <c r="K71">
        <f>MES_EOD!AE71+MES_EOD!AF71</f>
        <v>7.21</v>
      </c>
      <c r="L71">
        <f>NDMC_EOD!AE71+NDMC_EOD!AF71</f>
        <v>36.049999999999997</v>
      </c>
      <c r="M71">
        <f>TPDDL_EOD!AE71+TPDDL_EOD!AF71</f>
        <v>26.14</v>
      </c>
      <c r="N71">
        <f t="shared" si="6"/>
        <v>146.01</v>
      </c>
      <c r="O71" s="112">
        <f t="shared" si="7"/>
        <v>-9.9999999999909051E-3</v>
      </c>
      <c r="P71">
        <v>36.047530991028012</v>
      </c>
      <c r="Q71">
        <v>40.557222108074797</v>
      </c>
      <c r="R71">
        <v>7.2095061982056023</v>
      </c>
      <c r="S71">
        <v>36.047530991028012</v>
      </c>
      <c r="T71">
        <v>26.138209711663588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12"/>
      <c r="I72">
        <f>BRPL_EOD!AE72+BRPL_EOD!AF72</f>
        <v>36.049999999999997</v>
      </c>
      <c r="J72">
        <f>BYPL_EOD!AE72+BYPL_EOD!AF72</f>
        <v>40.56</v>
      </c>
      <c r="K72">
        <f>MES_EOD!AE72+MES_EOD!AF72</f>
        <v>7.21</v>
      </c>
      <c r="L72">
        <f>NDMC_EOD!AE72+NDMC_EOD!AF72</f>
        <v>36.049999999999997</v>
      </c>
      <c r="M72">
        <f>TPDDL_EOD!AE72+TPDDL_EOD!AF72</f>
        <v>26.14</v>
      </c>
      <c r="N72">
        <f t="shared" si="6"/>
        <v>146.01</v>
      </c>
      <c r="O72" s="112">
        <f t="shared" si="7"/>
        <v>-9.9999999999909051E-3</v>
      </c>
      <c r="P72">
        <v>36.047530991028012</v>
      </c>
      <c r="Q72">
        <v>40.557222108074797</v>
      </c>
      <c r="R72">
        <v>7.2095061982056023</v>
      </c>
      <c r="S72">
        <v>36.047530991028012</v>
      </c>
      <c r="T72">
        <v>26.138209711663588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12"/>
      <c r="I73">
        <f>BRPL_EOD!AE73+BRPL_EOD!AF73</f>
        <v>41.01</v>
      </c>
      <c r="J73">
        <f>BYPL_EOD!AE73+BYPL_EOD!AF73</f>
        <v>23.29</v>
      </c>
      <c r="K73">
        <f>MES_EOD!AE73+MES_EOD!AF73</f>
        <v>8.7799999999999994</v>
      </c>
      <c r="L73">
        <f>NDMC_EOD!AE73+NDMC_EOD!AF73</f>
        <v>43.92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41.01</v>
      </c>
      <c r="Q73">
        <v>23.29</v>
      </c>
      <c r="R73">
        <v>8.7799999999999994</v>
      </c>
      <c r="S73">
        <v>43.92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12"/>
      <c r="I74">
        <f>BRPL_EOD!AE74+BRPL_EOD!AF74</f>
        <v>41.01</v>
      </c>
      <c r="J74">
        <f>BYPL_EOD!AE74+BYPL_EOD!AF74</f>
        <v>23.29</v>
      </c>
      <c r="K74">
        <f>MES_EOD!AE74+MES_EOD!AF74</f>
        <v>8.7799999999999994</v>
      </c>
      <c r="L74">
        <f>NDMC_EOD!AE74+NDMC_EOD!AF74</f>
        <v>43.92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41.01</v>
      </c>
      <c r="Q74">
        <v>23.29</v>
      </c>
      <c r="R74">
        <v>8.7799999999999994</v>
      </c>
      <c r="S74">
        <v>43.92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36.54</v>
      </c>
      <c r="J75">
        <f>BYPL_EOD!AE75+BYPL_EOD!AF75</f>
        <v>41.11</v>
      </c>
      <c r="K75">
        <f>MES_EOD!AE75+MES_EOD!AF75</f>
        <v>7.31</v>
      </c>
      <c r="L75">
        <f>NDMC_EOD!AE75+NDMC_EOD!AF75</f>
        <v>36.54</v>
      </c>
      <c r="M75">
        <f>TPDDL_EOD!AE75+TPDDL_EOD!AF75</f>
        <v>26.49</v>
      </c>
      <c r="N75">
        <f t="shared" si="6"/>
        <v>147.99</v>
      </c>
      <c r="O75" s="112">
        <f t="shared" si="7"/>
        <v>9.9999999999909051E-3</v>
      </c>
      <c r="P75">
        <v>36.542469085749033</v>
      </c>
      <c r="Q75">
        <v>41.112777890398</v>
      </c>
      <c r="R75">
        <v>7.3104939522940731</v>
      </c>
      <c r="S75">
        <v>36.542469085749033</v>
      </c>
      <c r="T75">
        <v>26.491789985809849</v>
      </c>
      <c r="U75" s="114">
        <f t="shared" si="8"/>
        <v>147.99999999999997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36.54</v>
      </c>
      <c r="J76">
        <f>BYPL_EOD!AE76+BYPL_EOD!AF76</f>
        <v>41.11</v>
      </c>
      <c r="K76">
        <f>MES_EOD!AE76+MES_EOD!AF76</f>
        <v>7.31</v>
      </c>
      <c r="L76">
        <f>NDMC_EOD!AE76+NDMC_EOD!AF76</f>
        <v>36.54</v>
      </c>
      <c r="M76">
        <f>TPDDL_EOD!AE76+TPDDL_EOD!AF76</f>
        <v>26.49</v>
      </c>
      <c r="N76">
        <f t="shared" si="6"/>
        <v>147.99</v>
      </c>
      <c r="O76" s="112">
        <f t="shared" si="7"/>
        <v>9.9999999999909051E-3</v>
      </c>
      <c r="P76">
        <v>36.542469085749033</v>
      </c>
      <c r="Q76">
        <v>41.112777890398</v>
      </c>
      <c r="R76">
        <v>7.3104939522940731</v>
      </c>
      <c r="S76">
        <v>36.542469085749033</v>
      </c>
      <c r="T76">
        <v>26.491789985809849</v>
      </c>
      <c r="U76" s="114">
        <f t="shared" si="8"/>
        <v>147.99999999999997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265</v>
      </c>
      <c r="G77">
        <f t="shared" si="11"/>
        <v>148</v>
      </c>
      <c r="H77" s="112"/>
      <c r="I77">
        <f>BRPL_EOD!AE77+BRPL_EOD!AF77</f>
        <v>41.71</v>
      </c>
      <c r="J77">
        <f>BYPL_EOD!AE77+BYPL_EOD!AF77</f>
        <v>23.69</v>
      </c>
      <c r="K77">
        <f>MES_EOD!AE77+MES_EOD!AF77</f>
        <v>8.93</v>
      </c>
      <c r="L77">
        <f>NDMC_EOD!AE77+NDMC_EOD!AF77</f>
        <v>44.67</v>
      </c>
      <c r="M77">
        <f>TPDDL_EOD!AE77+TPDDL_EOD!AF77</f>
        <v>29</v>
      </c>
      <c r="N77">
        <f t="shared" si="6"/>
        <v>148</v>
      </c>
      <c r="O77" s="112">
        <f t="shared" si="7"/>
        <v>0</v>
      </c>
      <c r="P77">
        <v>41.71</v>
      </c>
      <c r="Q77">
        <v>23.69</v>
      </c>
      <c r="R77">
        <v>8.93</v>
      </c>
      <c r="S77">
        <v>44.67</v>
      </c>
      <c r="T77">
        <v>29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41.71</v>
      </c>
      <c r="J78">
        <f>BYPL_EOD!AE78+BYPL_EOD!AF78</f>
        <v>23.69</v>
      </c>
      <c r="K78">
        <f>MES_EOD!AE78+MES_EOD!AF78</f>
        <v>8.93</v>
      </c>
      <c r="L78">
        <f>NDMC_EOD!AE78+NDMC_EOD!AF78</f>
        <v>44.67</v>
      </c>
      <c r="M78">
        <f>TPDDL_EOD!AE78+TPDDL_EOD!AF78</f>
        <v>29</v>
      </c>
      <c r="N78">
        <f t="shared" si="6"/>
        <v>148</v>
      </c>
      <c r="O78" s="112">
        <f t="shared" si="7"/>
        <v>0</v>
      </c>
      <c r="P78">
        <v>41.71</v>
      </c>
      <c r="Q78">
        <v>23.69</v>
      </c>
      <c r="R78">
        <v>8.93</v>
      </c>
      <c r="S78">
        <v>44.67</v>
      </c>
      <c r="T78">
        <v>29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41.71</v>
      </c>
      <c r="J79">
        <f>BYPL_EOD!AE79+BYPL_EOD!AF79</f>
        <v>23.69</v>
      </c>
      <c r="K79">
        <f>MES_EOD!AE79+MES_EOD!AF79</f>
        <v>8.93</v>
      </c>
      <c r="L79">
        <f>NDMC_EOD!AE79+NDMC_EOD!AF79</f>
        <v>44.67</v>
      </c>
      <c r="M79">
        <f>TPDDL_EOD!AE79+TPDDL_EOD!AF79</f>
        <v>29</v>
      </c>
      <c r="N79">
        <f t="shared" si="6"/>
        <v>148</v>
      </c>
      <c r="O79" s="112">
        <f t="shared" si="7"/>
        <v>0</v>
      </c>
      <c r="P79">
        <v>41.71</v>
      </c>
      <c r="Q79">
        <v>23.69</v>
      </c>
      <c r="R79">
        <v>8.93</v>
      </c>
      <c r="S79">
        <v>44.67</v>
      </c>
      <c r="T79">
        <v>29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41.71</v>
      </c>
      <c r="J80">
        <f>BYPL_EOD!AE80+BYPL_EOD!AF80</f>
        <v>23.69</v>
      </c>
      <c r="K80">
        <f>MES_EOD!AE80+MES_EOD!AF80</f>
        <v>8.93</v>
      </c>
      <c r="L80">
        <f>NDMC_EOD!AE80+NDMC_EOD!AF80</f>
        <v>44.67</v>
      </c>
      <c r="M80">
        <f>TPDDL_EOD!AE80+TPDDL_EOD!AF80</f>
        <v>29</v>
      </c>
      <c r="N80">
        <f t="shared" si="6"/>
        <v>148</v>
      </c>
      <c r="O80" s="112">
        <f t="shared" si="7"/>
        <v>0</v>
      </c>
      <c r="P80">
        <v>41.71</v>
      </c>
      <c r="Q80">
        <v>23.69</v>
      </c>
      <c r="R80">
        <v>8.93</v>
      </c>
      <c r="S80">
        <v>44.67</v>
      </c>
      <c r="T80">
        <v>29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41.71</v>
      </c>
      <c r="J81">
        <f>BYPL_EOD!AE81+BYPL_EOD!AF81</f>
        <v>23.69</v>
      </c>
      <c r="K81">
        <f>MES_EOD!AE81+MES_EOD!AF81</f>
        <v>8.93</v>
      </c>
      <c r="L81">
        <f>NDMC_EOD!AE81+NDMC_EOD!AF81</f>
        <v>44.67</v>
      </c>
      <c r="M81">
        <f>TPDDL_EOD!AE81+TPDDL_EOD!AF81</f>
        <v>29</v>
      </c>
      <c r="N81">
        <f t="shared" si="6"/>
        <v>148</v>
      </c>
      <c r="O81" s="112">
        <f t="shared" si="7"/>
        <v>0</v>
      </c>
      <c r="P81">
        <v>41.71</v>
      </c>
      <c r="Q81">
        <v>23.69</v>
      </c>
      <c r="R81">
        <v>8.93</v>
      </c>
      <c r="S81">
        <v>44.67</v>
      </c>
      <c r="T81">
        <v>29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41.71</v>
      </c>
      <c r="J82">
        <f>BYPL_EOD!AE82+BYPL_EOD!AF82</f>
        <v>23.69</v>
      </c>
      <c r="K82">
        <f>MES_EOD!AE82+MES_EOD!AF82</f>
        <v>8.93</v>
      </c>
      <c r="L82">
        <f>NDMC_EOD!AE82+NDMC_EOD!AF82</f>
        <v>44.67</v>
      </c>
      <c r="M82">
        <f>TPDDL_EOD!AE82+TPDDL_EOD!AF82</f>
        <v>29</v>
      </c>
      <c r="N82">
        <f t="shared" si="6"/>
        <v>148</v>
      </c>
      <c r="O82" s="112">
        <f t="shared" si="7"/>
        <v>0</v>
      </c>
      <c r="P82">
        <v>41.71</v>
      </c>
      <c r="Q82">
        <v>23.69</v>
      </c>
      <c r="R82">
        <v>8.93</v>
      </c>
      <c r="S82">
        <v>44.67</v>
      </c>
      <c r="T82">
        <v>29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42.41</v>
      </c>
      <c r="J83">
        <f>BYPL_EOD!AE83+BYPL_EOD!AF83</f>
        <v>24.09</v>
      </c>
      <c r="K83">
        <f>MES_EOD!AE83+MES_EOD!AF83</f>
        <v>9.08</v>
      </c>
      <c r="L83">
        <f>NDMC_EOD!AE83+NDMC_EOD!AF83</f>
        <v>45.42</v>
      </c>
      <c r="M83">
        <f>TPDDL_EOD!AE83+TPDDL_EOD!AF83</f>
        <v>29</v>
      </c>
      <c r="N83">
        <f t="shared" si="6"/>
        <v>150</v>
      </c>
      <c r="O83" s="112">
        <f t="shared" si="7"/>
        <v>0</v>
      </c>
      <c r="P83">
        <v>42.41</v>
      </c>
      <c r="Q83">
        <v>24.09</v>
      </c>
      <c r="R83">
        <v>9.08</v>
      </c>
      <c r="S83">
        <v>45.42</v>
      </c>
      <c r="T83">
        <v>29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42.41</v>
      </c>
      <c r="J84">
        <f>BYPL_EOD!AE84+BYPL_EOD!AF84</f>
        <v>24.09</v>
      </c>
      <c r="K84">
        <f>MES_EOD!AE84+MES_EOD!AF84</f>
        <v>9.08</v>
      </c>
      <c r="L84">
        <f>NDMC_EOD!AE84+NDMC_EOD!AF84</f>
        <v>45.42</v>
      </c>
      <c r="M84">
        <f>TPDDL_EOD!AE84+TPDDL_EOD!AF84</f>
        <v>29</v>
      </c>
      <c r="N84">
        <f t="shared" si="6"/>
        <v>150</v>
      </c>
      <c r="O84" s="112">
        <f t="shared" si="7"/>
        <v>0</v>
      </c>
      <c r="P84">
        <v>42.41</v>
      </c>
      <c r="Q84">
        <v>24.09</v>
      </c>
      <c r="R84">
        <v>9.08</v>
      </c>
      <c r="S84">
        <v>45.42</v>
      </c>
      <c r="T84">
        <v>29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42.41</v>
      </c>
      <c r="J85">
        <f>BYPL_EOD!AE85+BYPL_EOD!AF85</f>
        <v>24.09</v>
      </c>
      <c r="K85">
        <f>MES_EOD!AE85+MES_EOD!AF85</f>
        <v>9.08</v>
      </c>
      <c r="L85">
        <f>NDMC_EOD!AE85+NDMC_EOD!AF85</f>
        <v>45.42</v>
      </c>
      <c r="M85">
        <f>TPDDL_EOD!AE85+TPDDL_EOD!AF85</f>
        <v>29</v>
      </c>
      <c r="N85">
        <f t="shared" si="6"/>
        <v>150</v>
      </c>
      <c r="O85" s="112">
        <f t="shared" si="7"/>
        <v>0</v>
      </c>
      <c r="P85">
        <v>42.41</v>
      </c>
      <c r="Q85">
        <v>24.09</v>
      </c>
      <c r="R85">
        <v>9.08</v>
      </c>
      <c r="S85">
        <v>45.42</v>
      </c>
      <c r="T85">
        <v>29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265</v>
      </c>
      <c r="G86">
        <f t="shared" si="11"/>
        <v>150</v>
      </c>
      <c r="H86" s="112"/>
      <c r="I86">
        <f>BRPL_EOD!AE86+BRPL_EOD!AF86</f>
        <v>42.41</v>
      </c>
      <c r="J86">
        <f>BYPL_EOD!AE86+BYPL_EOD!AF86</f>
        <v>24.09</v>
      </c>
      <c r="K86">
        <f>MES_EOD!AE86+MES_EOD!AF86</f>
        <v>9.08</v>
      </c>
      <c r="L86">
        <f>NDMC_EOD!AE86+NDMC_EOD!AF86</f>
        <v>45.42</v>
      </c>
      <c r="M86">
        <f>TPDDL_EOD!AE86+TPDDL_EOD!AF86</f>
        <v>29</v>
      </c>
      <c r="N86">
        <f t="shared" si="6"/>
        <v>150</v>
      </c>
      <c r="O86" s="112">
        <f t="shared" si="7"/>
        <v>0</v>
      </c>
      <c r="P86">
        <v>42.41</v>
      </c>
      <c r="Q86">
        <v>24.09</v>
      </c>
      <c r="R86">
        <v>9.08</v>
      </c>
      <c r="S86">
        <v>45.42</v>
      </c>
      <c r="T86">
        <v>29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153</v>
      </c>
      <c r="E87">
        <f>PPCL!N87</f>
        <v>0</v>
      </c>
      <c r="F87">
        <f t="shared" si="10"/>
        <v>265</v>
      </c>
      <c r="G87">
        <f t="shared" si="11"/>
        <v>153</v>
      </c>
      <c r="H87" s="112"/>
      <c r="I87">
        <f>BRPL_EOD!AE87+BRPL_EOD!AF87</f>
        <v>43.28</v>
      </c>
      <c r="J87">
        <f>BYPL_EOD!AE87+BYPL_EOD!AF87</f>
        <v>24.59</v>
      </c>
      <c r="K87">
        <f>MES_EOD!AE87+MES_EOD!AF87</f>
        <v>9.27</v>
      </c>
      <c r="L87">
        <f>NDMC_EOD!AE87+NDMC_EOD!AF87</f>
        <v>46.36</v>
      </c>
      <c r="M87">
        <f>TPDDL_EOD!AE87+TPDDL_EOD!AF87</f>
        <v>29.5</v>
      </c>
      <c r="N87">
        <f t="shared" si="6"/>
        <v>153</v>
      </c>
      <c r="O87" s="112">
        <f t="shared" si="7"/>
        <v>0</v>
      </c>
      <c r="P87">
        <v>43.28</v>
      </c>
      <c r="Q87">
        <v>24.59</v>
      </c>
      <c r="R87">
        <v>9.27</v>
      </c>
      <c r="S87">
        <v>46.36</v>
      </c>
      <c r="T87">
        <v>29.5</v>
      </c>
      <c r="U87" s="114">
        <f t="shared" si="8"/>
        <v>153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153</v>
      </c>
      <c r="E88">
        <f>PPCL!N88</f>
        <v>0</v>
      </c>
      <c r="F88">
        <f t="shared" si="10"/>
        <v>265</v>
      </c>
      <c r="G88">
        <f t="shared" si="11"/>
        <v>153</v>
      </c>
      <c r="H88" s="112"/>
      <c r="I88">
        <f>BRPL_EOD!AE88+BRPL_EOD!AF88</f>
        <v>43.28</v>
      </c>
      <c r="J88">
        <f>BYPL_EOD!AE88+BYPL_EOD!AF88</f>
        <v>24.59</v>
      </c>
      <c r="K88">
        <f>MES_EOD!AE88+MES_EOD!AF88</f>
        <v>9.27</v>
      </c>
      <c r="L88">
        <f>NDMC_EOD!AE88+NDMC_EOD!AF88</f>
        <v>46.36</v>
      </c>
      <c r="M88">
        <f>TPDDL_EOD!AE88+TPDDL_EOD!AF88</f>
        <v>29.5</v>
      </c>
      <c r="N88">
        <f t="shared" si="6"/>
        <v>153</v>
      </c>
      <c r="O88" s="112">
        <f t="shared" si="7"/>
        <v>0</v>
      </c>
      <c r="P88">
        <v>43.28</v>
      </c>
      <c r="Q88">
        <v>24.59</v>
      </c>
      <c r="R88">
        <v>9.27</v>
      </c>
      <c r="S88">
        <v>46.36</v>
      </c>
      <c r="T88">
        <v>29.5</v>
      </c>
      <c r="U88" s="114">
        <f t="shared" si="8"/>
        <v>153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153</v>
      </c>
      <c r="E89">
        <f>PPCL!N89</f>
        <v>0</v>
      </c>
      <c r="F89">
        <f t="shared" si="10"/>
        <v>265</v>
      </c>
      <c r="G89">
        <f t="shared" si="11"/>
        <v>153</v>
      </c>
      <c r="H89" s="112"/>
      <c r="I89">
        <f>BRPL_EOD!AE89+BRPL_EOD!AF89</f>
        <v>43.28</v>
      </c>
      <c r="J89">
        <f>BYPL_EOD!AE89+BYPL_EOD!AF89</f>
        <v>24.59</v>
      </c>
      <c r="K89">
        <f>MES_EOD!AE89+MES_EOD!AF89</f>
        <v>9.27</v>
      </c>
      <c r="L89">
        <f>NDMC_EOD!AE89+NDMC_EOD!AF89</f>
        <v>46.36</v>
      </c>
      <c r="M89">
        <f>TPDDL_EOD!AE89+TPDDL_EOD!AF89</f>
        <v>29.5</v>
      </c>
      <c r="N89">
        <f t="shared" si="6"/>
        <v>153</v>
      </c>
      <c r="O89" s="112">
        <f t="shared" si="7"/>
        <v>0</v>
      </c>
      <c r="P89">
        <v>43.28</v>
      </c>
      <c r="Q89">
        <v>24.59</v>
      </c>
      <c r="R89">
        <v>9.27</v>
      </c>
      <c r="S89">
        <v>46.36</v>
      </c>
      <c r="T89">
        <v>29.5</v>
      </c>
      <c r="U89" s="114">
        <f t="shared" si="8"/>
        <v>153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153</v>
      </c>
      <c r="E90">
        <f>PPCL!N90</f>
        <v>0</v>
      </c>
      <c r="F90">
        <f t="shared" si="10"/>
        <v>265</v>
      </c>
      <c r="G90">
        <f t="shared" si="11"/>
        <v>153</v>
      </c>
      <c r="H90" s="112"/>
      <c r="I90">
        <f>BRPL_EOD!AE90+BRPL_EOD!AF90</f>
        <v>43.28</v>
      </c>
      <c r="J90">
        <f>BYPL_EOD!AE90+BYPL_EOD!AF90</f>
        <v>24.59</v>
      </c>
      <c r="K90">
        <f>MES_EOD!AE90+MES_EOD!AF90</f>
        <v>9.27</v>
      </c>
      <c r="L90">
        <f>NDMC_EOD!AE90+NDMC_EOD!AF90</f>
        <v>46.36</v>
      </c>
      <c r="M90">
        <f>TPDDL_EOD!AE90+TPDDL_EOD!AF90</f>
        <v>29.5</v>
      </c>
      <c r="N90">
        <f t="shared" si="6"/>
        <v>153</v>
      </c>
      <c r="O90" s="112">
        <f t="shared" si="7"/>
        <v>0</v>
      </c>
      <c r="P90">
        <v>43.28</v>
      </c>
      <c r="Q90">
        <v>24.59</v>
      </c>
      <c r="R90">
        <v>9.27</v>
      </c>
      <c r="S90">
        <v>46.36</v>
      </c>
      <c r="T90">
        <v>29.5</v>
      </c>
      <c r="U90" s="114">
        <f t="shared" si="8"/>
        <v>153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153</v>
      </c>
      <c r="E91">
        <f>PPCL!N91</f>
        <v>0</v>
      </c>
      <c r="F91">
        <f t="shared" si="10"/>
        <v>265</v>
      </c>
      <c r="G91">
        <f t="shared" si="11"/>
        <v>153</v>
      </c>
      <c r="H91" s="112"/>
      <c r="I91">
        <f>BRPL_EOD!AE91+BRPL_EOD!AF91</f>
        <v>43.28</v>
      </c>
      <c r="J91">
        <f>BYPL_EOD!AE91+BYPL_EOD!AF91</f>
        <v>24.59</v>
      </c>
      <c r="K91">
        <f>MES_EOD!AE91+MES_EOD!AF91</f>
        <v>9.27</v>
      </c>
      <c r="L91">
        <f>NDMC_EOD!AE91+NDMC_EOD!AF91</f>
        <v>46.36</v>
      </c>
      <c r="M91">
        <f>TPDDL_EOD!AE91+TPDDL_EOD!AF91</f>
        <v>29.5</v>
      </c>
      <c r="N91">
        <f t="shared" si="6"/>
        <v>153</v>
      </c>
      <c r="O91" s="112">
        <f t="shared" si="7"/>
        <v>0</v>
      </c>
      <c r="P91">
        <v>43.28</v>
      </c>
      <c r="Q91">
        <v>24.59</v>
      </c>
      <c r="R91">
        <v>9.27</v>
      </c>
      <c r="S91">
        <v>46.36</v>
      </c>
      <c r="T91">
        <v>29.5</v>
      </c>
      <c r="U91" s="114">
        <f t="shared" si="8"/>
        <v>153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153</v>
      </c>
      <c r="E92">
        <f>PPCL!N92</f>
        <v>0</v>
      </c>
      <c r="F92">
        <f t="shared" si="10"/>
        <v>265</v>
      </c>
      <c r="G92">
        <f t="shared" si="11"/>
        <v>153</v>
      </c>
      <c r="H92" s="112"/>
      <c r="I92">
        <f>BRPL_EOD!AE92+BRPL_EOD!AF92</f>
        <v>43.28</v>
      </c>
      <c r="J92">
        <f>BYPL_EOD!AE92+BYPL_EOD!AF92</f>
        <v>24.59</v>
      </c>
      <c r="K92">
        <f>MES_EOD!AE92+MES_EOD!AF92</f>
        <v>9.27</v>
      </c>
      <c r="L92">
        <f>NDMC_EOD!AE92+NDMC_EOD!AF92</f>
        <v>46.36</v>
      </c>
      <c r="M92">
        <f>TPDDL_EOD!AE92+TPDDL_EOD!AF92</f>
        <v>29.5</v>
      </c>
      <c r="N92">
        <f t="shared" si="6"/>
        <v>153</v>
      </c>
      <c r="O92" s="112">
        <f t="shared" si="7"/>
        <v>0</v>
      </c>
      <c r="P92">
        <v>43.28</v>
      </c>
      <c r="Q92">
        <v>24.59</v>
      </c>
      <c r="R92">
        <v>9.27</v>
      </c>
      <c r="S92">
        <v>46.36</v>
      </c>
      <c r="T92">
        <v>29.5</v>
      </c>
      <c r="U92" s="114">
        <f t="shared" si="8"/>
        <v>153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153</v>
      </c>
      <c r="E93">
        <f>PPCL!N93</f>
        <v>0</v>
      </c>
      <c r="F93">
        <f t="shared" si="10"/>
        <v>265</v>
      </c>
      <c r="G93">
        <f t="shared" si="11"/>
        <v>153</v>
      </c>
      <c r="H93" s="112"/>
      <c r="I93">
        <f>BRPL_EOD!AE93+BRPL_EOD!AF93</f>
        <v>43.28</v>
      </c>
      <c r="J93">
        <f>BYPL_EOD!AE93+BYPL_EOD!AF93</f>
        <v>24.59</v>
      </c>
      <c r="K93">
        <f>MES_EOD!AE93+MES_EOD!AF93</f>
        <v>9.27</v>
      </c>
      <c r="L93">
        <f>NDMC_EOD!AE93+NDMC_EOD!AF93</f>
        <v>46.36</v>
      </c>
      <c r="M93">
        <f>TPDDL_EOD!AE93+TPDDL_EOD!AF93</f>
        <v>29.5</v>
      </c>
      <c r="N93">
        <f t="shared" si="6"/>
        <v>153</v>
      </c>
      <c r="O93" s="112">
        <f t="shared" si="7"/>
        <v>0</v>
      </c>
      <c r="P93">
        <v>43.28</v>
      </c>
      <c r="Q93">
        <v>24.59</v>
      </c>
      <c r="R93">
        <v>9.27</v>
      </c>
      <c r="S93">
        <v>46.36</v>
      </c>
      <c r="T93">
        <v>29.5</v>
      </c>
      <c r="U93" s="114">
        <f t="shared" si="8"/>
        <v>153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153</v>
      </c>
      <c r="E94">
        <f>PPCL!N94</f>
        <v>0</v>
      </c>
      <c r="F94">
        <f t="shared" si="10"/>
        <v>265</v>
      </c>
      <c r="G94">
        <f t="shared" si="11"/>
        <v>153</v>
      </c>
      <c r="H94" s="112"/>
      <c r="I94">
        <f>BRPL_EOD!AE94+BRPL_EOD!AF94</f>
        <v>43.28</v>
      </c>
      <c r="J94">
        <f>BYPL_EOD!AE94+BYPL_EOD!AF94</f>
        <v>24.59</v>
      </c>
      <c r="K94">
        <f>MES_EOD!AE94+MES_EOD!AF94</f>
        <v>9.27</v>
      </c>
      <c r="L94">
        <f>NDMC_EOD!AE94+NDMC_EOD!AF94</f>
        <v>46.36</v>
      </c>
      <c r="M94">
        <f>TPDDL_EOD!AE94+TPDDL_EOD!AF94</f>
        <v>29.5</v>
      </c>
      <c r="N94">
        <f t="shared" si="6"/>
        <v>153</v>
      </c>
      <c r="O94" s="112">
        <f t="shared" si="7"/>
        <v>0</v>
      </c>
      <c r="P94">
        <v>43.28</v>
      </c>
      <c r="Q94">
        <v>24.59</v>
      </c>
      <c r="R94">
        <v>9.27</v>
      </c>
      <c r="S94">
        <v>46.36</v>
      </c>
      <c r="T94">
        <v>29.5</v>
      </c>
      <c r="U94" s="114">
        <f t="shared" si="8"/>
        <v>153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153</v>
      </c>
      <c r="E95">
        <f>PPCL!N95</f>
        <v>0</v>
      </c>
      <c r="F95">
        <f t="shared" si="10"/>
        <v>265</v>
      </c>
      <c r="G95">
        <f t="shared" si="11"/>
        <v>153</v>
      </c>
      <c r="H95" s="112"/>
      <c r="I95">
        <f>BRPL_EOD!AE95+BRPL_EOD!AF95</f>
        <v>43.28</v>
      </c>
      <c r="J95">
        <f>BYPL_EOD!AE95+BYPL_EOD!AF95</f>
        <v>24.59</v>
      </c>
      <c r="K95">
        <f>MES_EOD!AE95+MES_EOD!AF95</f>
        <v>9.27</v>
      </c>
      <c r="L95">
        <f>NDMC_EOD!AE95+NDMC_EOD!AF95</f>
        <v>46.36</v>
      </c>
      <c r="M95">
        <f>TPDDL_EOD!AE95+TPDDL_EOD!AF95</f>
        <v>29.5</v>
      </c>
      <c r="N95">
        <f t="shared" si="6"/>
        <v>153</v>
      </c>
      <c r="O95" s="112">
        <f t="shared" si="7"/>
        <v>0</v>
      </c>
      <c r="P95">
        <v>43.28</v>
      </c>
      <c r="Q95">
        <v>24.59</v>
      </c>
      <c r="R95">
        <v>9.27</v>
      </c>
      <c r="S95">
        <v>46.36</v>
      </c>
      <c r="T95">
        <v>29.5</v>
      </c>
      <c r="U95" s="114">
        <f t="shared" si="8"/>
        <v>153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153</v>
      </c>
      <c r="E96">
        <f>PPCL!N96</f>
        <v>0</v>
      </c>
      <c r="F96">
        <f t="shared" si="10"/>
        <v>265</v>
      </c>
      <c r="G96">
        <f t="shared" si="11"/>
        <v>153</v>
      </c>
      <c r="H96" s="112"/>
      <c r="I96">
        <f>BRPL_EOD!AE96+BRPL_EOD!AF96</f>
        <v>43.28</v>
      </c>
      <c r="J96">
        <f>BYPL_EOD!AE96+BYPL_EOD!AF96</f>
        <v>24.59</v>
      </c>
      <c r="K96">
        <f>MES_EOD!AE96+MES_EOD!AF96</f>
        <v>9.27</v>
      </c>
      <c r="L96">
        <f>NDMC_EOD!AE96+NDMC_EOD!AF96</f>
        <v>46.36</v>
      </c>
      <c r="M96">
        <f>TPDDL_EOD!AE96+TPDDL_EOD!AF96</f>
        <v>29.5</v>
      </c>
      <c r="N96">
        <f t="shared" si="6"/>
        <v>153</v>
      </c>
      <c r="O96" s="112">
        <f t="shared" si="7"/>
        <v>0</v>
      </c>
      <c r="P96">
        <v>43.28</v>
      </c>
      <c r="Q96">
        <v>24.59</v>
      </c>
      <c r="R96">
        <v>9.27</v>
      </c>
      <c r="S96">
        <v>46.36</v>
      </c>
      <c r="T96">
        <v>29.5</v>
      </c>
      <c r="U96" s="114">
        <f t="shared" si="8"/>
        <v>153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153</v>
      </c>
      <c r="E97">
        <f>PPCL!N97</f>
        <v>0</v>
      </c>
      <c r="F97">
        <f t="shared" si="10"/>
        <v>265</v>
      </c>
      <c r="G97">
        <f t="shared" si="11"/>
        <v>153</v>
      </c>
      <c r="H97" s="112"/>
      <c r="I97">
        <f>BRPL_EOD!AE97+BRPL_EOD!AF97</f>
        <v>43.28</v>
      </c>
      <c r="J97">
        <f>BYPL_EOD!AE97+BYPL_EOD!AF97</f>
        <v>24.59</v>
      </c>
      <c r="K97">
        <f>MES_EOD!AE97+MES_EOD!AF97</f>
        <v>9.27</v>
      </c>
      <c r="L97">
        <f>NDMC_EOD!AE97+NDMC_EOD!AF97</f>
        <v>46.36</v>
      </c>
      <c r="M97">
        <f>TPDDL_EOD!AE97+TPDDL_EOD!AF97</f>
        <v>29.5</v>
      </c>
      <c r="N97">
        <f t="shared" si="6"/>
        <v>153</v>
      </c>
      <c r="O97" s="112">
        <f t="shared" si="7"/>
        <v>0</v>
      </c>
      <c r="P97">
        <v>43.28</v>
      </c>
      <c r="Q97">
        <v>24.59</v>
      </c>
      <c r="R97">
        <v>9.27</v>
      </c>
      <c r="S97">
        <v>46.36</v>
      </c>
      <c r="T97">
        <v>29.5</v>
      </c>
      <c r="U97" s="114">
        <f t="shared" si="8"/>
        <v>153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153</v>
      </c>
      <c r="E98">
        <f>PPCL!N98</f>
        <v>0</v>
      </c>
      <c r="F98">
        <f t="shared" si="10"/>
        <v>265</v>
      </c>
      <c r="G98">
        <f t="shared" si="11"/>
        <v>153</v>
      </c>
      <c r="H98" s="112"/>
      <c r="I98">
        <f>BRPL_EOD!AE98+BRPL_EOD!AF98</f>
        <v>43.28</v>
      </c>
      <c r="J98">
        <f>BYPL_EOD!AE98+BYPL_EOD!AF98</f>
        <v>24.59</v>
      </c>
      <c r="K98">
        <f>MES_EOD!AE98+MES_EOD!AF98</f>
        <v>9.27</v>
      </c>
      <c r="L98">
        <f>NDMC_EOD!AE98+NDMC_EOD!AF98</f>
        <v>46.36</v>
      </c>
      <c r="M98">
        <f>TPDDL_EOD!AE98+TPDDL_EOD!AF98</f>
        <v>29.5</v>
      </c>
      <c r="N98">
        <f t="shared" si="6"/>
        <v>153</v>
      </c>
      <c r="O98" s="112">
        <f t="shared" si="7"/>
        <v>0</v>
      </c>
      <c r="P98">
        <v>43.28</v>
      </c>
      <c r="Q98">
        <v>24.59</v>
      </c>
      <c r="R98">
        <v>9.27</v>
      </c>
      <c r="S98">
        <v>46.36</v>
      </c>
      <c r="T98">
        <v>29.5</v>
      </c>
      <c r="U98" s="114">
        <f t="shared" si="8"/>
        <v>153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3.6179999999999999</v>
      </c>
      <c r="E99" s="114">
        <f t="shared" si="12"/>
        <v>0</v>
      </c>
      <c r="F99" s="114">
        <f t="shared" si="12"/>
        <v>6.36</v>
      </c>
      <c r="G99" s="114">
        <f t="shared" si="12"/>
        <v>3.6179999999999999</v>
      </c>
      <c r="H99" s="114"/>
      <c r="I99" s="114">
        <f t="shared" si="12"/>
        <v>1.0048275000000013</v>
      </c>
      <c r="J99" s="114">
        <f t="shared" si="12"/>
        <v>0.63513750000000047</v>
      </c>
      <c r="K99" s="114">
        <f t="shared" si="12"/>
        <v>0.21364999999999981</v>
      </c>
      <c r="L99" s="114">
        <f t="shared" si="12"/>
        <v>1.0685625000000005</v>
      </c>
      <c r="M99" s="114">
        <f t="shared" si="12"/>
        <v>0.69581749999999998</v>
      </c>
      <c r="N99" s="114">
        <f t="shared" si="12"/>
        <v>3.6179950000000001</v>
      </c>
      <c r="O99" s="114">
        <f t="shared" si="12"/>
        <v>5.0000000000025576E-6</v>
      </c>
      <c r="P99" s="114">
        <f t="shared" si="12"/>
        <v>1.0048293998034044</v>
      </c>
      <c r="Q99" s="114">
        <f t="shared" si="12"/>
        <v>0.63513665250457707</v>
      </c>
      <c r="R99" s="114">
        <f t="shared" si="12"/>
        <v>0.21365042288435221</v>
      </c>
      <c r="S99" s="114">
        <f t="shared" si="12"/>
        <v>1.0685646136941371</v>
      </c>
      <c r="T99" s="114">
        <f t="shared" si="12"/>
        <v>0.69581891111353134</v>
      </c>
      <c r="U99" s="114">
        <f t="shared" si="12"/>
        <v>3.6179999999999999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34.67</v>
      </c>
      <c r="E3">
        <f>GT!N3</f>
        <v>0</v>
      </c>
      <c r="F3">
        <f>B3+C3</f>
        <v>84</v>
      </c>
      <c r="G3">
        <f>D3+E3-X3</f>
        <v>34.67</v>
      </c>
      <c r="H3" s="112"/>
      <c r="I3">
        <f>BRPL_EOD!AA3+BRPL_EOD!AB3</f>
        <v>14.43</v>
      </c>
      <c r="J3">
        <f>BYPL_EOD!AA3+BYPL_EOD!AB3</f>
        <v>7.9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35.06</v>
      </c>
      <c r="O3" s="112">
        <f t="shared" ref="O3:O66" si="1">G3-N3</f>
        <v>-0.39000000000000057</v>
      </c>
      <c r="P3">
        <v>14.269483742156304</v>
      </c>
      <c r="Q3">
        <v>7.8121220764403878</v>
      </c>
      <c r="R3">
        <v>0</v>
      </c>
      <c r="S3">
        <v>1.7107558471192241</v>
      </c>
      <c r="T3">
        <v>10.877638334284084</v>
      </c>
      <c r="U3" s="114">
        <f t="shared" ref="U3:U66" si="2">SUM(P3:T3)</f>
        <v>34.67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13.79</v>
      </c>
      <c r="J4">
        <f>BYPL_EOD!AA4+BYPL_EOD!AB4</f>
        <v>7.55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34.07</v>
      </c>
      <c r="O4" s="112">
        <f t="shared" si="1"/>
        <v>0.53000000000000114</v>
      </c>
      <c r="P4">
        <v>14.004520105664808</v>
      </c>
      <c r="Q4">
        <v>7.6674493689462873</v>
      </c>
      <c r="R4">
        <v>0</v>
      </c>
      <c r="S4">
        <v>1.7569122395068977</v>
      </c>
      <c r="T4">
        <v>11.171118285882008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13.79</v>
      </c>
      <c r="J5">
        <f>BYPL_EOD!AA5+BYPL_EOD!AB5</f>
        <v>7.55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34.07</v>
      </c>
      <c r="O5" s="112">
        <f t="shared" si="1"/>
        <v>0.53000000000000114</v>
      </c>
      <c r="P5">
        <v>14.004520105664808</v>
      </c>
      <c r="Q5">
        <v>7.6674493689462873</v>
      </c>
      <c r="R5">
        <v>0</v>
      </c>
      <c r="S5">
        <v>1.7569122395068977</v>
      </c>
      <c r="T5">
        <v>11.171118285882008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13.79</v>
      </c>
      <c r="J6">
        <f>BYPL_EOD!AA6+BYPL_EOD!AB6</f>
        <v>7.55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34.07</v>
      </c>
      <c r="O6" s="112">
        <f t="shared" si="1"/>
        <v>0.53000000000000114</v>
      </c>
      <c r="P6">
        <v>14.004520105664808</v>
      </c>
      <c r="Q6">
        <v>7.6674493689462873</v>
      </c>
      <c r="R6">
        <v>0</v>
      </c>
      <c r="S6">
        <v>1.7569122395068977</v>
      </c>
      <c r="T6">
        <v>11.171118285882008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13.79</v>
      </c>
      <c r="J7">
        <f>BYPL_EOD!AA7+BYPL_EOD!AB7</f>
        <v>7.55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34.07</v>
      </c>
      <c r="O7" s="112">
        <f t="shared" si="1"/>
        <v>0.53000000000000114</v>
      </c>
      <c r="P7">
        <v>14.004520105664808</v>
      </c>
      <c r="Q7">
        <v>7.6674493689462873</v>
      </c>
      <c r="R7">
        <v>0</v>
      </c>
      <c r="S7">
        <v>1.7569122395068977</v>
      </c>
      <c r="T7">
        <v>11.171118285882008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13.79</v>
      </c>
      <c r="J8">
        <f>BYPL_EOD!AA8+BYPL_EOD!AB8</f>
        <v>7.55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34.07</v>
      </c>
      <c r="O8" s="112">
        <f t="shared" si="1"/>
        <v>0.53000000000000114</v>
      </c>
      <c r="P8">
        <v>14.004520105664808</v>
      </c>
      <c r="Q8">
        <v>7.6674493689462873</v>
      </c>
      <c r="R8">
        <v>0</v>
      </c>
      <c r="S8">
        <v>1.7569122395068977</v>
      </c>
      <c r="T8">
        <v>11.171118285882008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36.53</v>
      </c>
      <c r="E9">
        <f>GT!N9</f>
        <v>0</v>
      </c>
      <c r="F9">
        <f t="shared" si="4"/>
        <v>84</v>
      </c>
      <c r="G9">
        <f t="shared" si="5"/>
        <v>36.53</v>
      </c>
      <c r="H9" s="112"/>
      <c r="I9">
        <f>BRPL_EOD!AA9+BRPL_EOD!AB9</f>
        <v>14.43</v>
      </c>
      <c r="J9">
        <f>BYPL_EOD!AA9+BYPL_EOD!AB9</f>
        <v>7.9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35.06</v>
      </c>
      <c r="O9" s="112">
        <f t="shared" si="1"/>
        <v>1.4699999999999989</v>
      </c>
      <c r="P9">
        <v>15.03502281802624</v>
      </c>
      <c r="Q9">
        <v>8.2312321734170002</v>
      </c>
      <c r="R9">
        <v>0</v>
      </c>
      <c r="S9">
        <v>1.8025356531660011</v>
      </c>
      <c r="T9">
        <v>11.461209355390759</v>
      </c>
      <c r="U9" s="114">
        <f t="shared" si="2"/>
        <v>36.53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36.53</v>
      </c>
      <c r="E10">
        <f>GT!N10</f>
        <v>0</v>
      </c>
      <c r="F10">
        <f t="shared" si="4"/>
        <v>84</v>
      </c>
      <c r="G10">
        <f t="shared" si="5"/>
        <v>36.53</v>
      </c>
      <c r="H10" s="112"/>
      <c r="I10">
        <f>BRPL_EOD!AA10+BRPL_EOD!AB10</f>
        <v>14.43</v>
      </c>
      <c r="J10">
        <f>BYPL_EOD!AA10+BYPL_EOD!AB10</f>
        <v>7.9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35.06</v>
      </c>
      <c r="O10" s="112">
        <f t="shared" si="1"/>
        <v>1.4699999999999989</v>
      </c>
      <c r="P10">
        <v>15.03502281802624</v>
      </c>
      <c r="Q10">
        <v>8.2312321734170002</v>
      </c>
      <c r="R10">
        <v>0</v>
      </c>
      <c r="S10">
        <v>1.8025356531660011</v>
      </c>
      <c r="T10">
        <v>11.461209355390759</v>
      </c>
      <c r="U10" s="114">
        <f t="shared" si="2"/>
        <v>36.53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12"/>
      <c r="I11">
        <f>BRPL_EOD!AA11+BRPL_EOD!AB11</f>
        <v>14.43</v>
      </c>
      <c r="J11">
        <f>BYPL_EOD!AA11+BYPL_EOD!AB11</f>
        <v>7.9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35.06</v>
      </c>
      <c r="O11" s="112">
        <f t="shared" si="1"/>
        <v>0.53999999999999915</v>
      </c>
      <c r="P11">
        <v>14.652253280091271</v>
      </c>
      <c r="Q11">
        <v>8.0216771249286936</v>
      </c>
      <c r="R11">
        <v>0</v>
      </c>
      <c r="S11">
        <v>1.7566457501426127</v>
      </c>
      <c r="T11">
        <v>11.169423844837421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12"/>
      <c r="I12">
        <f>BRPL_EOD!AA12+BRPL_EOD!AB12</f>
        <v>15.04</v>
      </c>
      <c r="J12">
        <f>BYPL_EOD!AA12+BYPL_EOD!AB12</f>
        <v>8.24</v>
      </c>
      <c r="K12">
        <f>MES_EOD!AA12+MES_EOD!AB12</f>
        <v>0</v>
      </c>
      <c r="L12">
        <f>NDMC_EOD!AA12+NDMC_EOD!AB12</f>
        <v>1.79</v>
      </c>
      <c r="M12">
        <f>TPDDL_EOD!AA12+TPDDL_EOD!AB12</f>
        <v>11</v>
      </c>
      <c r="N12">
        <f t="shared" si="0"/>
        <v>36.07</v>
      </c>
      <c r="O12" s="112">
        <f t="shared" si="1"/>
        <v>0.53000000000000114</v>
      </c>
      <c r="P12">
        <v>15.260992514555031</v>
      </c>
      <c r="Q12">
        <v>8.3610756861657887</v>
      </c>
      <c r="R12">
        <v>0</v>
      </c>
      <c r="S12">
        <v>1.816301635708345</v>
      </c>
      <c r="T12">
        <v>11.161630163570836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12"/>
      <c r="I13">
        <f>BRPL_EOD!AA13+BRPL_EOD!AB13</f>
        <v>15.04</v>
      </c>
      <c r="J13">
        <f>BYPL_EOD!AA13+BYPL_EOD!AB13</f>
        <v>8.24</v>
      </c>
      <c r="K13">
        <f>MES_EOD!AA13+MES_EOD!AB13</f>
        <v>0</v>
      </c>
      <c r="L13">
        <f>NDMC_EOD!AA13+NDMC_EOD!AB13</f>
        <v>1.79</v>
      </c>
      <c r="M13">
        <f>TPDDL_EOD!AA13+TPDDL_EOD!AB13</f>
        <v>11</v>
      </c>
      <c r="N13">
        <f t="shared" si="0"/>
        <v>36.07</v>
      </c>
      <c r="O13" s="112">
        <f t="shared" si="1"/>
        <v>0.53000000000000114</v>
      </c>
      <c r="P13">
        <v>15.260992514555031</v>
      </c>
      <c r="Q13">
        <v>8.3610756861657887</v>
      </c>
      <c r="R13">
        <v>0</v>
      </c>
      <c r="S13">
        <v>1.816301635708345</v>
      </c>
      <c r="T13">
        <v>11.161630163570836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12"/>
      <c r="I14">
        <f>BRPL_EOD!AA14+BRPL_EOD!AB14</f>
        <v>15.04</v>
      </c>
      <c r="J14">
        <f>BYPL_EOD!AA14+BYPL_EOD!AB14</f>
        <v>8.24</v>
      </c>
      <c r="K14">
        <f>MES_EOD!AA14+MES_EOD!AB14</f>
        <v>0</v>
      </c>
      <c r="L14">
        <f>NDMC_EOD!AA14+NDMC_EOD!AB14</f>
        <v>1.79</v>
      </c>
      <c r="M14">
        <f>TPDDL_EOD!AA14+TPDDL_EOD!AB14</f>
        <v>11</v>
      </c>
      <c r="N14">
        <f t="shared" si="0"/>
        <v>36.07</v>
      </c>
      <c r="O14" s="112">
        <f t="shared" si="1"/>
        <v>0.53000000000000114</v>
      </c>
      <c r="P14">
        <v>15.260992514555031</v>
      </c>
      <c r="Q14">
        <v>8.3610756861657887</v>
      </c>
      <c r="R14">
        <v>0</v>
      </c>
      <c r="S14">
        <v>1.816301635708345</v>
      </c>
      <c r="T14">
        <v>11.161630163570836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12"/>
      <c r="I15">
        <f>BRPL_EOD!AA15+BRPL_EOD!AB15</f>
        <v>15.04</v>
      </c>
      <c r="J15">
        <f>BYPL_EOD!AA15+BYPL_EOD!AB15</f>
        <v>8.24</v>
      </c>
      <c r="K15">
        <f>MES_EOD!AA15+MES_EOD!AB15</f>
        <v>0</v>
      </c>
      <c r="L15">
        <f>NDMC_EOD!AA15+NDMC_EOD!AB15</f>
        <v>1.79</v>
      </c>
      <c r="M15">
        <f>TPDDL_EOD!AA15+TPDDL_EOD!AB15</f>
        <v>11</v>
      </c>
      <c r="N15">
        <f t="shared" si="0"/>
        <v>36.07</v>
      </c>
      <c r="O15" s="112">
        <f t="shared" si="1"/>
        <v>0.53000000000000114</v>
      </c>
      <c r="P15">
        <v>15.260992514555031</v>
      </c>
      <c r="Q15">
        <v>8.3610756861657887</v>
      </c>
      <c r="R15">
        <v>0</v>
      </c>
      <c r="S15">
        <v>1.816301635708345</v>
      </c>
      <c r="T15">
        <v>11.161630163570836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12"/>
      <c r="I16">
        <f>BRPL_EOD!AA16+BRPL_EOD!AB16</f>
        <v>15.04</v>
      </c>
      <c r="J16">
        <f>BYPL_EOD!AA16+BYPL_EOD!AB16</f>
        <v>8.24</v>
      </c>
      <c r="K16">
        <f>MES_EOD!AA16+MES_EOD!AB16</f>
        <v>0</v>
      </c>
      <c r="L16">
        <f>NDMC_EOD!AA16+NDMC_EOD!AB16</f>
        <v>1.79</v>
      </c>
      <c r="M16">
        <f>TPDDL_EOD!AA16+TPDDL_EOD!AB16</f>
        <v>11</v>
      </c>
      <c r="N16">
        <f t="shared" si="0"/>
        <v>36.07</v>
      </c>
      <c r="O16" s="112">
        <f t="shared" si="1"/>
        <v>0.53000000000000114</v>
      </c>
      <c r="P16">
        <v>15.260992514555031</v>
      </c>
      <c r="Q16">
        <v>8.3610756861657887</v>
      </c>
      <c r="R16">
        <v>0</v>
      </c>
      <c r="S16">
        <v>1.816301635708345</v>
      </c>
      <c r="T16">
        <v>11.161630163570836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12"/>
      <c r="I17">
        <f>BRPL_EOD!AA17+BRPL_EOD!AB17</f>
        <v>15.04</v>
      </c>
      <c r="J17">
        <f>BYPL_EOD!AA17+BYPL_EOD!AB17</f>
        <v>8.24</v>
      </c>
      <c r="K17">
        <f>MES_EOD!AA17+MES_EOD!AB17</f>
        <v>0</v>
      </c>
      <c r="L17">
        <f>NDMC_EOD!AA17+NDMC_EOD!AB17</f>
        <v>1.79</v>
      </c>
      <c r="M17">
        <f>TPDDL_EOD!AA17+TPDDL_EOD!AB17</f>
        <v>11</v>
      </c>
      <c r="N17">
        <f t="shared" si="0"/>
        <v>36.07</v>
      </c>
      <c r="O17" s="112">
        <f t="shared" si="1"/>
        <v>0.53000000000000114</v>
      </c>
      <c r="P17">
        <v>15.260992514555031</v>
      </c>
      <c r="Q17">
        <v>8.3610756861657887</v>
      </c>
      <c r="R17">
        <v>0</v>
      </c>
      <c r="S17">
        <v>1.816301635708345</v>
      </c>
      <c r="T17">
        <v>11.161630163570836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12"/>
      <c r="I18">
        <f>BRPL_EOD!AA18+BRPL_EOD!AB18</f>
        <v>15.04</v>
      </c>
      <c r="J18">
        <f>BYPL_EOD!AA18+BYPL_EOD!AB18</f>
        <v>8.24</v>
      </c>
      <c r="K18">
        <f>MES_EOD!AA18+MES_EOD!AB18</f>
        <v>0</v>
      </c>
      <c r="L18">
        <f>NDMC_EOD!AA18+NDMC_EOD!AB18</f>
        <v>1.79</v>
      </c>
      <c r="M18">
        <f>TPDDL_EOD!AA18+TPDDL_EOD!AB18</f>
        <v>11</v>
      </c>
      <c r="N18">
        <f t="shared" si="0"/>
        <v>36.07</v>
      </c>
      <c r="O18" s="112">
        <f t="shared" si="1"/>
        <v>0.53000000000000114</v>
      </c>
      <c r="P18">
        <v>15.260992514555031</v>
      </c>
      <c r="Q18">
        <v>8.3610756861657887</v>
      </c>
      <c r="R18">
        <v>0</v>
      </c>
      <c r="S18">
        <v>1.816301635708345</v>
      </c>
      <c r="T18">
        <v>11.161630163570836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12"/>
      <c r="I19">
        <f>BRPL_EOD!AA19+BRPL_EOD!AB19</f>
        <v>15.04</v>
      </c>
      <c r="J19">
        <f>BYPL_EOD!AA19+BYPL_EOD!AB19</f>
        <v>8.24</v>
      </c>
      <c r="K19">
        <f>MES_EOD!AA19+MES_EOD!AB19</f>
        <v>0</v>
      </c>
      <c r="L19">
        <f>NDMC_EOD!AA19+NDMC_EOD!AB19</f>
        <v>1.79</v>
      </c>
      <c r="M19">
        <f>TPDDL_EOD!AA19+TPDDL_EOD!AB19</f>
        <v>11</v>
      </c>
      <c r="N19">
        <f t="shared" si="0"/>
        <v>36.07</v>
      </c>
      <c r="O19" s="112">
        <f t="shared" si="1"/>
        <v>0.53000000000000114</v>
      </c>
      <c r="P19">
        <v>15.260992514555031</v>
      </c>
      <c r="Q19">
        <v>8.3610756861657887</v>
      </c>
      <c r="R19">
        <v>0</v>
      </c>
      <c r="S19">
        <v>1.816301635708345</v>
      </c>
      <c r="T19">
        <v>11.161630163570836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12"/>
      <c r="I20">
        <f>BRPL_EOD!AA20+BRPL_EOD!AB20</f>
        <v>15.04</v>
      </c>
      <c r="J20">
        <f>BYPL_EOD!AA20+BYPL_EOD!AB20</f>
        <v>8.24</v>
      </c>
      <c r="K20">
        <f>MES_EOD!AA20+MES_EOD!AB20</f>
        <v>0</v>
      </c>
      <c r="L20">
        <f>NDMC_EOD!AA20+NDMC_EOD!AB20</f>
        <v>1.79</v>
      </c>
      <c r="M20">
        <f>TPDDL_EOD!AA20+TPDDL_EOD!AB20</f>
        <v>11</v>
      </c>
      <c r="N20">
        <f t="shared" si="0"/>
        <v>36.07</v>
      </c>
      <c r="O20" s="112">
        <f t="shared" si="1"/>
        <v>0.53000000000000114</v>
      </c>
      <c r="P20">
        <v>15.260992514555031</v>
      </c>
      <c r="Q20">
        <v>8.3610756861657887</v>
      </c>
      <c r="R20">
        <v>0</v>
      </c>
      <c r="S20">
        <v>1.816301635708345</v>
      </c>
      <c r="T20">
        <v>11.161630163570836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12"/>
      <c r="I21">
        <f>BRPL_EOD!AA21+BRPL_EOD!AB21</f>
        <v>15.04</v>
      </c>
      <c r="J21">
        <f>BYPL_EOD!AA21+BYPL_EOD!AB21</f>
        <v>8.24</v>
      </c>
      <c r="K21">
        <f>MES_EOD!AA21+MES_EOD!AB21</f>
        <v>0</v>
      </c>
      <c r="L21">
        <f>NDMC_EOD!AA21+NDMC_EOD!AB21</f>
        <v>1.79</v>
      </c>
      <c r="M21">
        <f>TPDDL_EOD!AA21+TPDDL_EOD!AB21</f>
        <v>11</v>
      </c>
      <c r="N21">
        <f t="shared" si="0"/>
        <v>36.07</v>
      </c>
      <c r="O21" s="112">
        <f t="shared" si="1"/>
        <v>0.53000000000000114</v>
      </c>
      <c r="P21">
        <v>15.260992514555031</v>
      </c>
      <c r="Q21">
        <v>8.3610756861657887</v>
      </c>
      <c r="R21">
        <v>0</v>
      </c>
      <c r="S21">
        <v>1.816301635708345</v>
      </c>
      <c r="T21">
        <v>11.161630163570836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12"/>
      <c r="I22">
        <f>BRPL_EOD!AA22+BRPL_EOD!AB22</f>
        <v>15.04</v>
      </c>
      <c r="J22">
        <f>BYPL_EOD!AA22+BYPL_EOD!AB22</f>
        <v>8.24</v>
      </c>
      <c r="K22">
        <f>MES_EOD!AA22+MES_EOD!AB22</f>
        <v>0</v>
      </c>
      <c r="L22">
        <f>NDMC_EOD!AA22+NDMC_EOD!AB22</f>
        <v>1.79</v>
      </c>
      <c r="M22">
        <f>TPDDL_EOD!AA22+TPDDL_EOD!AB22</f>
        <v>11</v>
      </c>
      <c r="N22">
        <f t="shared" si="0"/>
        <v>36.07</v>
      </c>
      <c r="O22" s="112">
        <f t="shared" si="1"/>
        <v>0.53000000000000114</v>
      </c>
      <c r="P22">
        <v>15.260992514555031</v>
      </c>
      <c r="Q22">
        <v>8.3610756861657887</v>
      </c>
      <c r="R22">
        <v>0</v>
      </c>
      <c r="S22">
        <v>1.816301635708345</v>
      </c>
      <c r="T22">
        <v>11.161630163570836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12"/>
      <c r="I23">
        <f>BRPL_EOD!AA23+BRPL_EOD!AB23</f>
        <v>15.04</v>
      </c>
      <c r="J23">
        <f>BYPL_EOD!AA23+BYPL_EOD!AB23</f>
        <v>8.24</v>
      </c>
      <c r="K23">
        <f>MES_EOD!AA23+MES_EOD!AB23</f>
        <v>0</v>
      </c>
      <c r="L23">
        <f>NDMC_EOD!AA23+NDMC_EOD!AB23</f>
        <v>1.79</v>
      </c>
      <c r="M23">
        <f>TPDDL_EOD!AA23+TPDDL_EOD!AB23</f>
        <v>11</v>
      </c>
      <c r="N23">
        <f t="shared" si="0"/>
        <v>36.07</v>
      </c>
      <c r="O23" s="112">
        <f t="shared" si="1"/>
        <v>0.53000000000000114</v>
      </c>
      <c r="P23">
        <v>15.260992514555031</v>
      </c>
      <c r="Q23">
        <v>8.3610756861657887</v>
      </c>
      <c r="R23">
        <v>0</v>
      </c>
      <c r="S23">
        <v>1.816301635708345</v>
      </c>
      <c r="T23">
        <v>11.161630163570836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12"/>
      <c r="I24">
        <f>BRPL_EOD!AA24+BRPL_EOD!AB24</f>
        <v>15.04</v>
      </c>
      <c r="J24">
        <f>BYPL_EOD!AA24+BYPL_EOD!AB24</f>
        <v>8.24</v>
      </c>
      <c r="K24">
        <f>MES_EOD!AA24+MES_EOD!AB24</f>
        <v>0</v>
      </c>
      <c r="L24">
        <f>NDMC_EOD!AA24+NDMC_EOD!AB24</f>
        <v>1.79</v>
      </c>
      <c r="M24">
        <f>TPDDL_EOD!AA24+TPDDL_EOD!AB24</f>
        <v>11</v>
      </c>
      <c r="N24">
        <f t="shared" si="0"/>
        <v>36.07</v>
      </c>
      <c r="O24" s="112">
        <f t="shared" si="1"/>
        <v>0.53000000000000114</v>
      </c>
      <c r="P24">
        <v>15.260992514555031</v>
      </c>
      <c r="Q24">
        <v>8.3610756861657887</v>
      </c>
      <c r="R24">
        <v>0</v>
      </c>
      <c r="S24">
        <v>1.816301635708345</v>
      </c>
      <c r="T24">
        <v>11.161630163570836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12"/>
      <c r="I25">
        <f>BRPL_EOD!AA25+BRPL_EOD!AB25</f>
        <v>15.04</v>
      </c>
      <c r="J25">
        <f>BYPL_EOD!AA25+BYPL_EOD!AB25</f>
        <v>8.24</v>
      </c>
      <c r="K25">
        <f>MES_EOD!AA25+MES_EOD!AB25</f>
        <v>0</v>
      </c>
      <c r="L25">
        <f>NDMC_EOD!AA25+NDMC_EOD!AB25</f>
        <v>1.79</v>
      </c>
      <c r="M25">
        <f>TPDDL_EOD!AA25+TPDDL_EOD!AB25</f>
        <v>11</v>
      </c>
      <c r="N25">
        <f t="shared" si="0"/>
        <v>36.07</v>
      </c>
      <c r="O25" s="112">
        <f t="shared" si="1"/>
        <v>0.53000000000000114</v>
      </c>
      <c r="P25">
        <v>15.260992514555031</v>
      </c>
      <c r="Q25">
        <v>8.3610756861657887</v>
      </c>
      <c r="R25">
        <v>0</v>
      </c>
      <c r="S25">
        <v>1.816301635708345</v>
      </c>
      <c r="T25">
        <v>11.161630163570836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12"/>
      <c r="I26">
        <f>BRPL_EOD!AA26+BRPL_EOD!AB26</f>
        <v>15.04</v>
      </c>
      <c r="J26">
        <f>BYPL_EOD!AA26+BYPL_EOD!AB26</f>
        <v>8.24</v>
      </c>
      <c r="K26">
        <f>MES_EOD!AA26+MES_EOD!AB26</f>
        <v>0</v>
      </c>
      <c r="L26">
        <f>NDMC_EOD!AA26+NDMC_EOD!AB26</f>
        <v>1.79</v>
      </c>
      <c r="M26">
        <f>TPDDL_EOD!AA26+TPDDL_EOD!AB26</f>
        <v>11</v>
      </c>
      <c r="N26">
        <f t="shared" si="0"/>
        <v>36.07</v>
      </c>
      <c r="O26" s="112">
        <f t="shared" si="1"/>
        <v>0.53000000000000114</v>
      </c>
      <c r="P26">
        <v>15.260992514555031</v>
      </c>
      <c r="Q26">
        <v>8.3610756861657887</v>
      </c>
      <c r="R26">
        <v>0</v>
      </c>
      <c r="S26">
        <v>1.816301635708345</v>
      </c>
      <c r="T26">
        <v>11.161630163570836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12"/>
      <c r="I27">
        <f>BRPL_EOD!AA27+BRPL_EOD!AB27</f>
        <v>15.04</v>
      </c>
      <c r="J27">
        <f>BYPL_EOD!AA27+BYPL_EOD!AB27</f>
        <v>8.24</v>
      </c>
      <c r="K27">
        <f>MES_EOD!AA27+MES_EOD!AB27</f>
        <v>0</v>
      </c>
      <c r="L27">
        <f>NDMC_EOD!AA27+NDMC_EOD!AB27</f>
        <v>1.79</v>
      </c>
      <c r="M27">
        <f>TPDDL_EOD!AA27+TPDDL_EOD!AB27</f>
        <v>11</v>
      </c>
      <c r="N27">
        <f t="shared" si="0"/>
        <v>36.07</v>
      </c>
      <c r="O27" s="112">
        <f t="shared" si="1"/>
        <v>0.53000000000000114</v>
      </c>
      <c r="P27">
        <v>15.260992514555031</v>
      </c>
      <c r="Q27">
        <v>8.3610756861657887</v>
      </c>
      <c r="R27">
        <v>0</v>
      </c>
      <c r="S27">
        <v>1.816301635708345</v>
      </c>
      <c r="T27">
        <v>11.161630163570836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12"/>
      <c r="I28">
        <f>BRPL_EOD!AA28+BRPL_EOD!AB28</f>
        <v>15.04</v>
      </c>
      <c r="J28">
        <f>BYPL_EOD!AA28+BYPL_EOD!AB28</f>
        <v>8.24</v>
      </c>
      <c r="K28">
        <f>MES_EOD!AA28+MES_EOD!AB28</f>
        <v>0</v>
      </c>
      <c r="L28">
        <f>NDMC_EOD!AA28+NDMC_EOD!AB28</f>
        <v>1.79</v>
      </c>
      <c r="M28">
        <f>TPDDL_EOD!AA28+TPDDL_EOD!AB28</f>
        <v>11</v>
      </c>
      <c r="N28">
        <f t="shared" si="0"/>
        <v>36.07</v>
      </c>
      <c r="O28" s="112">
        <f t="shared" si="1"/>
        <v>0.53000000000000114</v>
      </c>
      <c r="P28">
        <v>15.260992514555031</v>
      </c>
      <c r="Q28">
        <v>8.3610756861657887</v>
      </c>
      <c r="R28">
        <v>0</v>
      </c>
      <c r="S28">
        <v>1.816301635708345</v>
      </c>
      <c r="T28">
        <v>11.161630163570836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12"/>
      <c r="I29">
        <f>BRPL_EOD!AA29+BRPL_EOD!AB29</f>
        <v>15.04</v>
      </c>
      <c r="J29">
        <f>BYPL_EOD!AA29+BYPL_EOD!AB29</f>
        <v>8.24</v>
      </c>
      <c r="K29">
        <f>MES_EOD!AA29+MES_EOD!AB29</f>
        <v>0</v>
      </c>
      <c r="L29">
        <f>NDMC_EOD!AA29+NDMC_EOD!AB29</f>
        <v>1.79</v>
      </c>
      <c r="M29">
        <f>TPDDL_EOD!AA29+TPDDL_EOD!AB29</f>
        <v>11</v>
      </c>
      <c r="N29">
        <f t="shared" si="0"/>
        <v>36.07</v>
      </c>
      <c r="O29" s="112">
        <f t="shared" si="1"/>
        <v>0.53000000000000114</v>
      </c>
      <c r="P29">
        <v>15.260992514555031</v>
      </c>
      <c r="Q29">
        <v>8.3610756861657887</v>
      </c>
      <c r="R29">
        <v>0</v>
      </c>
      <c r="S29">
        <v>1.816301635708345</v>
      </c>
      <c r="T29">
        <v>11.161630163570836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12"/>
      <c r="I30">
        <f>BRPL_EOD!AA30+BRPL_EOD!AB30</f>
        <v>15.04</v>
      </c>
      <c r="J30">
        <f>BYPL_EOD!AA30+BYPL_EOD!AB30</f>
        <v>8.24</v>
      </c>
      <c r="K30">
        <f>MES_EOD!AA30+MES_EOD!AB30</f>
        <v>0</v>
      </c>
      <c r="L30">
        <f>NDMC_EOD!AA30+NDMC_EOD!AB30</f>
        <v>1.79</v>
      </c>
      <c r="M30">
        <f>TPDDL_EOD!AA30+TPDDL_EOD!AB30</f>
        <v>11</v>
      </c>
      <c r="N30">
        <f t="shared" si="0"/>
        <v>36.07</v>
      </c>
      <c r="O30" s="112">
        <f t="shared" si="1"/>
        <v>0.53000000000000114</v>
      </c>
      <c r="P30">
        <v>15.260992514555031</v>
      </c>
      <c r="Q30">
        <v>8.3610756861657887</v>
      </c>
      <c r="R30">
        <v>0</v>
      </c>
      <c r="S30">
        <v>1.816301635708345</v>
      </c>
      <c r="T30">
        <v>11.161630163570836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12"/>
      <c r="I31">
        <f>BRPL_EOD!AA31+BRPL_EOD!AB31</f>
        <v>15.04</v>
      </c>
      <c r="J31">
        <f>BYPL_EOD!AA31+BYPL_EOD!AB31</f>
        <v>8.24</v>
      </c>
      <c r="K31">
        <f>MES_EOD!AA31+MES_EOD!AB31</f>
        <v>0</v>
      </c>
      <c r="L31">
        <f>NDMC_EOD!AA31+NDMC_EOD!AB31</f>
        <v>1.79</v>
      </c>
      <c r="M31">
        <f>TPDDL_EOD!AA31+TPDDL_EOD!AB31</f>
        <v>11</v>
      </c>
      <c r="N31">
        <f t="shared" si="0"/>
        <v>36.07</v>
      </c>
      <c r="O31" s="112">
        <f t="shared" si="1"/>
        <v>0.53000000000000114</v>
      </c>
      <c r="P31">
        <v>15.260992514555031</v>
      </c>
      <c r="Q31">
        <v>8.3610756861657887</v>
      </c>
      <c r="R31">
        <v>0</v>
      </c>
      <c r="S31">
        <v>1.816301635708345</v>
      </c>
      <c r="T31">
        <v>11.161630163570836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12"/>
      <c r="I32">
        <f>BRPL_EOD!AA32+BRPL_EOD!AB32</f>
        <v>15.04</v>
      </c>
      <c r="J32">
        <f>BYPL_EOD!AA32+BYPL_EOD!AB32</f>
        <v>8.24</v>
      </c>
      <c r="K32">
        <f>MES_EOD!AA32+MES_EOD!AB32</f>
        <v>0</v>
      </c>
      <c r="L32">
        <f>NDMC_EOD!AA32+NDMC_EOD!AB32</f>
        <v>1.79</v>
      </c>
      <c r="M32">
        <f>TPDDL_EOD!AA32+TPDDL_EOD!AB32</f>
        <v>11</v>
      </c>
      <c r="N32">
        <f t="shared" si="0"/>
        <v>36.07</v>
      </c>
      <c r="O32" s="112">
        <f t="shared" si="1"/>
        <v>0.53000000000000114</v>
      </c>
      <c r="P32">
        <v>15.260992514555031</v>
      </c>
      <c r="Q32">
        <v>8.3610756861657887</v>
      </c>
      <c r="R32">
        <v>0</v>
      </c>
      <c r="S32">
        <v>1.816301635708345</v>
      </c>
      <c r="T32">
        <v>11.161630163570836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12"/>
      <c r="I33">
        <f>BRPL_EOD!AA33+BRPL_EOD!AB33</f>
        <v>15.04</v>
      </c>
      <c r="J33">
        <f>BYPL_EOD!AA33+BYPL_EOD!AB33</f>
        <v>8.24</v>
      </c>
      <c r="K33">
        <f>MES_EOD!AA33+MES_EOD!AB33</f>
        <v>0</v>
      </c>
      <c r="L33">
        <f>NDMC_EOD!AA33+NDMC_EOD!AB33</f>
        <v>1.79</v>
      </c>
      <c r="M33">
        <f>TPDDL_EOD!AA33+TPDDL_EOD!AB33</f>
        <v>11</v>
      </c>
      <c r="N33">
        <f t="shared" si="0"/>
        <v>36.07</v>
      </c>
      <c r="O33" s="112">
        <f t="shared" si="1"/>
        <v>0.53000000000000114</v>
      </c>
      <c r="P33">
        <v>15.260992514555031</v>
      </c>
      <c r="Q33">
        <v>8.3610756861657887</v>
      </c>
      <c r="R33">
        <v>0</v>
      </c>
      <c r="S33">
        <v>1.816301635708345</v>
      </c>
      <c r="T33">
        <v>11.161630163570836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12"/>
      <c r="I34">
        <f>BRPL_EOD!AA34+BRPL_EOD!AB34</f>
        <v>15.04</v>
      </c>
      <c r="J34">
        <f>BYPL_EOD!AA34+BYPL_EOD!AB34</f>
        <v>8.24</v>
      </c>
      <c r="K34">
        <f>MES_EOD!AA34+MES_EOD!AB34</f>
        <v>0</v>
      </c>
      <c r="L34">
        <f>NDMC_EOD!AA34+NDMC_EOD!AB34</f>
        <v>1.79</v>
      </c>
      <c r="M34">
        <f>TPDDL_EOD!AA34+TPDDL_EOD!AB34</f>
        <v>11</v>
      </c>
      <c r="N34">
        <f t="shared" si="0"/>
        <v>36.07</v>
      </c>
      <c r="O34" s="112">
        <f t="shared" si="1"/>
        <v>0.53000000000000114</v>
      </c>
      <c r="P34">
        <v>15.260992514555031</v>
      </c>
      <c r="Q34">
        <v>8.3610756861657887</v>
      </c>
      <c r="R34">
        <v>0</v>
      </c>
      <c r="S34">
        <v>1.816301635708345</v>
      </c>
      <c r="T34">
        <v>11.161630163570836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12"/>
      <c r="I35">
        <f>BRPL_EOD!AA35+BRPL_EOD!AB35</f>
        <v>14.43</v>
      </c>
      <c r="J35">
        <f>BYPL_EOD!AA35+BYPL_EOD!AB35</f>
        <v>7.9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35.06</v>
      </c>
      <c r="O35" s="112">
        <f t="shared" si="1"/>
        <v>0.53999999999999915</v>
      </c>
      <c r="P35">
        <v>14.652253280091271</v>
      </c>
      <c r="Q35">
        <v>8.0216771249286936</v>
      </c>
      <c r="R35">
        <v>0</v>
      </c>
      <c r="S35">
        <v>1.7566457501426127</v>
      </c>
      <c r="T35">
        <v>11.169423844837421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12"/>
      <c r="I36">
        <f>BRPL_EOD!AA36+BRPL_EOD!AB36</f>
        <v>14.43</v>
      </c>
      <c r="J36">
        <f>BYPL_EOD!AA36+BYPL_EOD!AB36</f>
        <v>7.9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35.06</v>
      </c>
      <c r="O36" s="112">
        <f t="shared" si="1"/>
        <v>0.53999999999999915</v>
      </c>
      <c r="P36">
        <v>14.652253280091271</v>
      </c>
      <c r="Q36">
        <v>8.0216771249286936</v>
      </c>
      <c r="R36">
        <v>0</v>
      </c>
      <c r="S36">
        <v>1.7566457501426127</v>
      </c>
      <c r="T36">
        <v>11.169423844837421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12"/>
      <c r="I37">
        <f>BRPL_EOD!AA37+BRPL_EOD!AB37</f>
        <v>14.43</v>
      </c>
      <c r="J37">
        <f>BYPL_EOD!AA37+BYPL_EOD!AB37</f>
        <v>7.9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35.06</v>
      </c>
      <c r="O37" s="112">
        <f t="shared" si="1"/>
        <v>0.53999999999999915</v>
      </c>
      <c r="P37">
        <v>14.652253280091271</v>
      </c>
      <c r="Q37">
        <v>8.0216771249286936</v>
      </c>
      <c r="R37">
        <v>0</v>
      </c>
      <c r="S37">
        <v>1.7566457501426127</v>
      </c>
      <c r="T37">
        <v>11.169423844837421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12"/>
      <c r="I38">
        <f>BRPL_EOD!AA38+BRPL_EOD!AB38</f>
        <v>14.43</v>
      </c>
      <c r="J38">
        <f>BYPL_EOD!AA38+BYPL_EOD!AB38</f>
        <v>7.9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35.06</v>
      </c>
      <c r="O38" s="112">
        <f t="shared" si="1"/>
        <v>0.53999999999999915</v>
      </c>
      <c r="P38">
        <v>14.652253280091271</v>
      </c>
      <c r="Q38">
        <v>8.0216771249286936</v>
      </c>
      <c r="R38">
        <v>0</v>
      </c>
      <c r="S38">
        <v>1.7566457501426127</v>
      </c>
      <c r="T38">
        <v>11.169423844837421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12"/>
      <c r="I39">
        <f>BRPL_EOD!AA39+BRPL_EOD!AB39</f>
        <v>13.79</v>
      </c>
      <c r="J39">
        <f>BYPL_EOD!AA39+BYPL_EOD!AB39</f>
        <v>7.55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34.07</v>
      </c>
      <c r="O39" s="112">
        <f t="shared" si="1"/>
        <v>0.22999999999999687</v>
      </c>
      <c r="P39">
        <v>13.883093630760197</v>
      </c>
      <c r="Q39">
        <v>7.6009685940710296</v>
      </c>
      <c r="R39">
        <v>0</v>
      </c>
      <c r="S39">
        <v>1.7416788963897856</v>
      </c>
      <c r="T39">
        <v>11.074258878778984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12"/>
      <c r="I40">
        <f>BRPL_EOD!AA40+BRPL_EOD!AB40</f>
        <v>13.79</v>
      </c>
      <c r="J40">
        <f>BYPL_EOD!AA40+BYPL_EOD!AB40</f>
        <v>7.55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34.07</v>
      </c>
      <c r="O40" s="112">
        <f t="shared" si="1"/>
        <v>0.22999999999999687</v>
      </c>
      <c r="P40">
        <v>13.883093630760197</v>
      </c>
      <c r="Q40">
        <v>7.6009685940710296</v>
      </c>
      <c r="R40">
        <v>0</v>
      </c>
      <c r="S40">
        <v>1.7416788963897856</v>
      </c>
      <c r="T40">
        <v>11.074258878778984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34.07</v>
      </c>
      <c r="O41" s="112">
        <f t="shared" si="1"/>
        <v>0.22999999999999687</v>
      </c>
      <c r="P41">
        <v>13.883093630760197</v>
      </c>
      <c r="Q41">
        <v>7.6009685940710296</v>
      </c>
      <c r="R41">
        <v>0</v>
      </c>
      <c r="S41">
        <v>1.7416788963897856</v>
      </c>
      <c r="T41">
        <v>11.074258878778984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34.07</v>
      </c>
      <c r="O42" s="112">
        <f t="shared" si="1"/>
        <v>0.22999999999999687</v>
      </c>
      <c r="P42">
        <v>13.883093630760197</v>
      </c>
      <c r="Q42">
        <v>7.6009685940710296</v>
      </c>
      <c r="R42">
        <v>0</v>
      </c>
      <c r="S42">
        <v>1.7416788963897856</v>
      </c>
      <c r="T42">
        <v>11.074258878778984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12"/>
      <c r="I43">
        <f>BRPL_EOD!AA43+BRPL_EOD!AB43</f>
        <v>13.82</v>
      </c>
      <c r="J43">
        <f>BYPL_EOD!AA43+BYPL_EOD!AB43</f>
        <v>7.57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34.07</v>
      </c>
      <c r="O43" s="112">
        <f t="shared" si="1"/>
        <v>0.22999999999999687</v>
      </c>
      <c r="P43">
        <v>13.91329615497505</v>
      </c>
      <c r="Q43">
        <v>7.6211036102142646</v>
      </c>
      <c r="R43">
        <v>0</v>
      </c>
      <c r="S43">
        <v>1.6913413560316992</v>
      </c>
      <c r="T43">
        <v>11.074258878778984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12"/>
      <c r="I44">
        <f>BRPL_EOD!AA44+BRPL_EOD!AB44</f>
        <v>13.82</v>
      </c>
      <c r="J44">
        <f>BYPL_EOD!AA44+BYPL_EOD!AB44</f>
        <v>7.57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34.07</v>
      </c>
      <c r="O44" s="112">
        <f t="shared" si="1"/>
        <v>0.22999999999999687</v>
      </c>
      <c r="P44">
        <v>13.91329615497505</v>
      </c>
      <c r="Q44">
        <v>7.6211036102142646</v>
      </c>
      <c r="R44">
        <v>0</v>
      </c>
      <c r="S44">
        <v>1.6913413560316992</v>
      </c>
      <c r="T44">
        <v>11.074258878778984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12"/>
      <c r="I45">
        <f>BRPL_EOD!AA45+BRPL_EOD!AB45</f>
        <v>13.82</v>
      </c>
      <c r="J45">
        <f>BYPL_EOD!AA45+BYPL_EOD!AB45</f>
        <v>7.57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34.07</v>
      </c>
      <c r="O45" s="112">
        <f t="shared" si="1"/>
        <v>0.22999999999999687</v>
      </c>
      <c r="P45">
        <v>13.91329615497505</v>
      </c>
      <c r="Q45">
        <v>7.6211036102142646</v>
      </c>
      <c r="R45">
        <v>0</v>
      </c>
      <c r="S45">
        <v>1.6913413560316992</v>
      </c>
      <c r="T45">
        <v>11.074258878778984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12"/>
      <c r="I46">
        <f>BRPL_EOD!AA46+BRPL_EOD!AB46</f>
        <v>13.82</v>
      </c>
      <c r="J46">
        <f>BYPL_EOD!AA46+BYPL_EOD!AB46</f>
        <v>7.57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34.07</v>
      </c>
      <c r="O46" s="112">
        <f t="shared" si="1"/>
        <v>0.22999999999999687</v>
      </c>
      <c r="P46">
        <v>13.91329615497505</v>
      </c>
      <c r="Q46">
        <v>7.6211036102142646</v>
      </c>
      <c r="R46">
        <v>0</v>
      </c>
      <c r="S46">
        <v>1.6913413560316992</v>
      </c>
      <c r="T46">
        <v>11.074258878778984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12"/>
      <c r="I47">
        <f>BRPL_EOD!AA47+BRPL_EOD!AB47</f>
        <v>13.82</v>
      </c>
      <c r="J47">
        <f>BYPL_EOD!AA47+BYPL_EOD!AB47</f>
        <v>7.57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34.07</v>
      </c>
      <c r="O47" s="112">
        <f t="shared" si="1"/>
        <v>0.22999999999999687</v>
      </c>
      <c r="P47">
        <v>13.91329615497505</v>
      </c>
      <c r="Q47">
        <v>7.6211036102142646</v>
      </c>
      <c r="R47">
        <v>0</v>
      </c>
      <c r="S47">
        <v>1.6913413560316992</v>
      </c>
      <c r="T47">
        <v>11.074258878778984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12"/>
      <c r="I48">
        <f>BRPL_EOD!AA48+BRPL_EOD!AB48</f>
        <v>13.84</v>
      </c>
      <c r="J48">
        <f>BYPL_EOD!AA48+BYPL_EOD!AB48</f>
        <v>7.58</v>
      </c>
      <c r="K48">
        <f>MES_EOD!AA48+MES_EOD!AB48</f>
        <v>0</v>
      </c>
      <c r="L48">
        <f>NDMC_EOD!AA48+NDMC_EOD!AB48</f>
        <v>1.65</v>
      </c>
      <c r="M48">
        <f>TPDDL_EOD!AA48+TPDDL_EOD!AB48</f>
        <v>11</v>
      </c>
      <c r="N48">
        <f t="shared" si="0"/>
        <v>34.07</v>
      </c>
      <c r="O48" s="112">
        <f t="shared" si="1"/>
        <v>0.22999999999999687</v>
      </c>
      <c r="P48">
        <v>13.933431171118285</v>
      </c>
      <c r="Q48">
        <v>7.6311711182858817</v>
      </c>
      <c r="R48">
        <v>0</v>
      </c>
      <c r="S48">
        <v>1.6611388318168474</v>
      </c>
      <c r="T48">
        <v>11.074258878778984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12"/>
      <c r="I49">
        <f>BRPL_EOD!AA49+BRPL_EOD!AB49</f>
        <v>13.84</v>
      </c>
      <c r="J49">
        <f>BYPL_EOD!AA49+BYPL_EOD!AB49</f>
        <v>7.58</v>
      </c>
      <c r="K49">
        <f>MES_EOD!AA49+MES_EOD!AB49</f>
        <v>0</v>
      </c>
      <c r="L49">
        <f>NDMC_EOD!AA49+NDMC_EOD!AB49</f>
        <v>1.65</v>
      </c>
      <c r="M49">
        <f>TPDDL_EOD!AA49+TPDDL_EOD!AB49</f>
        <v>11</v>
      </c>
      <c r="N49">
        <f t="shared" si="0"/>
        <v>34.07</v>
      </c>
      <c r="O49" s="112">
        <f t="shared" si="1"/>
        <v>0.22999999999999687</v>
      </c>
      <c r="P49">
        <v>13.933431171118285</v>
      </c>
      <c r="Q49">
        <v>7.6311711182858817</v>
      </c>
      <c r="R49">
        <v>0</v>
      </c>
      <c r="S49">
        <v>1.6611388318168474</v>
      </c>
      <c r="T49">
        <v>11.074258878778984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12"/>
      <c r="I50">
        <f>BRPL_EOD!AA50+BRPL_EOD!AB50</f>
        <v>13.84</v>
      </c>
      <c r="J50">
        <f>BYPL_EOD!AA50+BYPL_EOD!AB50</f>
        <v>7.58</v>
      </c>
      <c r="K50">
        <f>MES_EOD!AA50+MES_EOD!AB50</f>
        <v>0</v>
      </c>
      <c r="L50">
        <f>NDMC_EOD!AA50+NDMC_EOD!AB50</f>
        <v>1.65</v>
      </c>
      <c r="M50">
        <f>TPDDL_EOD!AA50+TPDDL_EOD!AB50</f>
        <v>11</v>
      </c>
      <c r="N50">
        <f t="shared" si="0"/>
        <v>34.07</v>
      </c>
      <c r="O50" s="112">
        <f t="shared" si="1"/>
        <v>0.22999999999999687</v>
      </c>
      <c r="P50">
        <v>13.933431171118285</v>
      </c>
      <c r="Q50">
        <v>7.6311711182858817</v>
      </c>
      <c r="R50">
        <v>0</v>
      </c>
      <c r="S50">
        <v>1.6611388318168474</v>
      </c>
      <c r="T50">
        <v>11.074258878778984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12"/>
      <c r="I51">
        <f>BRPL_EOD!AA51+BRPL_EOD!AB51</f>
        <v>13.84</v>
      </c>
      <c r="J51">
        <f>BYPL_EOD!AA51+BYPL_EOD!AB51</f>
        <v>7.58</v>
      </c>
      <c r="K51">
        <f>MES_EOD!AA51+MES_EOD!AB51</f>
        <v>0</v>
      </c>
      <c r="L51">
        <f>NDMC_EOD!AA51+NDMC_EOD!AB51</f>
        <v>1.65</v>
      </c>
      <c r="M51">
        <f>TPDDL_EOD!AA51+TPDDL_EOD!AB51</f>
        <v>11</v>
      </c>
      <c r="N51">
        <f t="shared" si="0"/>
        <v>34.07</v>
      </c>
      <c r="O51" s="112">
        <f t="shared" si="1"/>
        <v>0.22999999999999687</v>
      </c>
      <c r="P51">
        <v>13.933431171118285</v>
      </c>
      <c r="Q51">
        <v>7.6311711182858817</v>
      </c>
      <c r="R51">
        <v>0</v>
      </c>
      <c r="S51">
        <v>1.6611388318168474</v>
      </c>
      <c r="T51">
        <v>11.074258878778984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12"/>
      <c r="I52">
        <f>BRPL_EOD!AA52+BRPL_EOD!AB52</f>
        <v>12.49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32.07</v>
      </c>
      <c r="O52" s="112">
        <f t="shared" si="1"/>
        <v>0.22999999999999687</v>
      </c>
      <c r="P52">
        <v>12.579575927658247</v>
      </c>
      <c r="Q52">
        <v>7.0502026816339249</v>
      </c>
      <c r="R52">
        <v>0</v>
      </c>
      <c r="S52">
        <v>1.5913314624259431</v>
      </c>
      <c r="T52">
        <v>11.078889928281882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12"/>
      <c r="I53">
        <f>BRPL_EOD!AA53+BRPL_EOD!AB53</f>
        <v>12.49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32.07</v>
      </c>
      <c r="O53" s="112">
        <f t="shared" si="1"/>
        <v>0.22999999999999687</v>
      </c>
      <c r="P53">
        <v>12.579575927658247</v>
      </c>
      <c r="Q53">
        <v>7.0502026816339249</v>
      </c>
      <c r="R53">
        <v>0</v>
      </c>
      <c r="S53">
        <v>1.5913314624259431</v>
      </c>
      <c r="T53">
        <v>11.078889928281882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12"/>
      <c r="I54">
        <f>BRPL_EOD!AA54+BRPL_EOD!AB54</f>
        <v>12.49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32.07</v>
      </c>
      <c r="O54" s="112">
        <f t="shared" si="1"/>
        <v>0.22999999999999687</v>
      </c>
      <c r="P54">
        <v>12.579575927658247</v>
      </c>
      <c r="Q54">
        <v>7.0502026816339249</v>
      </c>
      <c r="R54">
        <v>0</v>
      </c>
      <c r="S54">
        <v>1.5913314624259431</v>
      </c>
      <c r="T54">
        <v>11.078889928281882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12"/>
      <c r="I55">
        <f>BRPL_EOD!AA55+BRPL_EOD!AB55</f>
        <v>12.49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32.07</v>
      </c>
      <c r="O55" s="112">
        <f t="shared" si="1"/>
        <v>0.22999999999999687</v>
      </c>
      <c r="P55">
        <v>12.579575927658247</v>
      </c>
      <c r="Q55">
        <v>7.0502026816339249</v>
      </c>
      <c r="R55">
        <v>0</v>
      </c>
      <c r="S55">
        <v>1.5913314624259431</v>
      </c>
      <c r="T55">
        <v>11.078889928281882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12"/>
      <c r="I56">
        <f>BRPL_EOD!AA56+BRPL_EOD!AB56</f>
        <v>11.49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31.07</v>
      </c>
      <c r="O56" s="112">
        <f t="shared" si="1"/>
        <v>0.23000000000000043</v>
      </c>
      <c r="P56">
        <v>11.57505632442871</v>
      </c>
      <c r="Q56">
        <v>7.0518184744126167</v>
      </c>
      <c r="R56">
        <v>0</v>
      </c>
      <c r="S56">
        <v>1.5916961699388479</v>
      </c>
      <c r="T56">
        <v>11.081429031219827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12"/>
      <c r="I57">
        <f>BRPL_EOD!AA57+BRPL_EOD!AB57</f>
        <v>11.49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31.07</v>
      </c>
      <c r="O57" s="112">
        <f t="shared" si="1"/>
        <v>0.23000000000000043</v>
      </c>
      <c r="P57">
        <v>11.57505632442871</v>
      </c>
      <c r="Q57">
        <v>7.0518184744126167</v>
      </c>
      <c r="R57">
        <v>0</v>
      </c>
      <c r="S57">
        <v>1.5916961699388479</v>
      </c>
      <c r="T57">
        <v>11.081429031219827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12"/>
      <c r="I58">
        <f>BRPL_EOD!AA58+BRPL_EOD!AB58</f>
        <v>11.49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31.07</v>
      </c>
      <c r="O58" s="112">
        <f t="shared" si="1"/>
        <v>0.23000000000000043</v>
      </c>
      <c r="P58">
        <v>11.57505632442871</v>
      </c>
      <c r="Q58">
        <v>7.0518184744126167</v>
      </c>
      <c r="R58">
        <v>0</v>
      </c>
      <c r="S58">
        <v>1.5916961699388479</v>
      </c>
      <c r="T58">
        <v>11.081429031219827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12"/>
      <c r="I59">
        <f>BRPL_EOD!AA59+BRPL_EOD!AB59</f>
        <v>11.49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31.07</v>
      </c>
      <c r="O59" s="112">
        <f t="shared" si="1"/>
        <v>0.23000000000000043</v>
      </c>
      <c r="P59">
        <v>11.57505632442871</v>
      </c>
      <c r="Q59">
        <v>7.0518184744126167</v>
      </c>
      <c r="R59">
        <v>0</v>
      </c>
      <c r="S59">
        <v>1.5916961699388479</v>
      </c>
      <c r="T59">
        <v>11.081429031219827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12"/>
      <c r="I60">
        <f>BRPL_EOD!AA60+BRPL_EOD!AB60</f>
        <v>11.49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31.07</v>
      </c>
      <c r="O60" s="112">
        <f t="shared" si="1"/>
        <v>0.23000000000000043</v>
      </c>
      <c r="P60">
        <v>11.57505632442871</v>
      </c>
      <c r="Q60">
        <v>7.0518184744126167</v>
      </c>
      <c r="R60">
        <v>0</v>
      </c>
      <c r="S60">
        <v>1.5916961699388479</v>
      </c>
      <c r="T60">
        <v>11.081429031219827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12"/>
      <c r="I61">
        <f>BRPL_EOD!AA61+BRPL_EOD!AB61</f>
        <v>11.49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31.07</v>
      </c>
      <c r="O61" s="112">
        <f t="shared" si="1"/>
        <v>0.23000000000000043</v>
      </c>
      <c r="P61">
        <v>11.57505632442871</v>
      </c>
      <c r="Q61">
        <v>7.0518184744126167</v>
      </c>
      <c r="R61">
        <v>0</v>
      </c>
      <c r="S61">
        <v>1.5916961699388479</v>
      </c>
      <c r="T61">
        <v>11.081429031219827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12"/>
      <c r="I62">
        <f>BRPL_EOD!AA62+BRPL_EOD!AB62</f>
        <v>11.49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31.07</v>
      </c>
      <c r="O62" s="112">
        <f t="shared" si="1"/>
        <v>0.23000000000000043</v>
      </c>
      <c r="P62">
        <v>11.57505632442871</v>
      </c>
      <c r="Q62">
        <v>7.0518184744126167</v>
      </c>
      <c r="R62">
        <v>0</v>
      </c>
      <c r="S62">
        <v>1.5916961699388479</v>
      </c>
      <c r="T62">
        <v>11.081429031219827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12"/>
      <c r="I63">
        <f>BRPL_EOD!AA63+BRPL_EOD!AB63</f>
        <v>11.49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31.07</v>
      </c>
      <c r="O63" s="112">
        <f t="shared" si="1"/>
        <v>0.23000000000000043</v>
      </c>
      <c r="P63">
        <v>11.57505632442871</v>
      </c>
      <c r="Q63">
        <v>7.0518184744126167</v>
      </c>
      <c r="R63">
        <v>0</v>
      </c>
      <c r="S63">
        <v>1.5916961699388479</v>
      </c>
      <c r="T63">
        <v>11.081429031219827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12"/>
      <c r="I64">
        <f>BRPL_EOD!AA64+BRPL_EOD!AB64</f>
        <v>11.49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31.07</v>
      </c>
      <c r="O64" s="112">
        <f t="shared" si="1"/>
        <v>0.23000000000000043</v>
      </c>
      <c r="P64">
        <v>11.57505632442871</v>
      </c>
      <c r="Q64">
        <v>7.0518184744126167</v>
      </c>
      <c r="R64">
        <v>0</v>
      </c>
      <c r="S64">
        <v>1.5916961699388479</v>
      </c>
      <c r="T64">
        <v>11.081429031219827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12"/>
      <c r="I65">
        <f>BRPL_EOD!AA65+BRPL_EOD!AB65</f>
        <v>11.49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31.07</v>
      </c>
      <c r="O65" s="112">
        <f t="shared" si="1"/>
        <v>0.23000000000000043</v>
      </c>
      <c r="P65">
        <v>11.57505632442871</v>
      </c>
      <c r="Q65">
        <v>7.0518184744126167</v>
      </c>
      <c r="R65">
        <v>0</v>
      </c>
      <c r="S65">
        <v>1.5916961699388479</v>
      </c>
      <c r="T65">
        <v>11.081429031219827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12"/>
      <c r="I66">
        <f>BRPL_EOD!AA66+BRPL_EOD!AB66</f>
        <v>11.49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31.07</v>
      </c>
      <c r="O66" s="112">
        <f t="shared" si="1"/>
        <v>0.23000000000000043</v>
      </c>
      <c r="P66">
        <v>11.57505632442871</v>
      </c>
      <c r="Q66">
        <v>7.0518184744126167</v>
      </c>
      <c r="R66">
        <v>0</v>
      </c>
      <c r="S66">
        <v>1.5916961699388479</v>
      </c>
      <c r="T66">
        <v>11.081429031219827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12"/>
      <c r="I67">
        <f>BRPL_EOD!AA67+BRPL_EOD!AB67</f>
        <v>11.49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31.07</v>
      </c>
      <c r="O67" s="112">
        <f t="shared" ref="O67:O98" si="7">G67-N67</f>
        <v>0.23000000000000043</v>
      </c>
      <c r="P67">
        <v>11.57505632442871</v>
      </c>
      <c r="Q67">
        <v>7.0518184744126167</v>
      </c>
      <c r="R67">
        <v>0</v>
      </c>
      <c r="S67">
        <v>1.5916961699388479</v>
      </c>
      <c r="T67">
        <v>11.081429031219827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12"/>
      <c r="I68">
        <f>BRPL_EOD!AA68+BRPL_EOD!AB68</f>
        <v>11.49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31.07</v>
      </c>
      <c r="O68" s="112">
        <f t="shared" si="7"/>
        <v>0.23000000000000043</v>
      </c>
      <c r="P68">
        <v>11.57505632442871</v>
      </c>
      <c r="Q68">
        <v>7.0518184744126167</v>
      </c>
      <c r="R68">
        <v>0</v>
      </c>
      <c r="S68">
        <v>1.5916961699388479</v>
      </c>
      <c r="T68">
        <v>11.081429031219827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12"/>
      <c r="I69">
        <f>BRPL_EOD!AA69+BRPL_EOD!AB69</f>
        <v>12.49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32.07</v>
      </c>
      <c r="O69" s="112">
        <f t="shared" si="7"/>
        <v>0.22999999999999687</v>
      </c>
      <c r="P69">
        <v>12.579575927658247</v>
      </c>
      <c r="Q69">
        <v>7.0502026816339249</v>
      </c>
      <c r="R69">
        <v>0</v>
      </c>
      <c r="S69">
        <v>1.5913314624259431</v>
      </c>
      <c r="T69">
        <v>11.078889928281882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12"/>
      <c r="I70">
        <f>BRPL_EOD!AA70+BRPL_EOD!AB70</f>
        <v>12.49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32.07</v>
      </c>
      <c r="O70" s="112">
        <f t="shared" si="7"/>
        <v>0.22999999999999687</v>
      </c>
      <c r="P70">
        <v>12.579575927658247</v>
      </c>
      <c r="Q70">
        <v>7.0502026816339249</v>
      </c>
      <c r="R70">
        <v>0</v>
      </c>
      <c r="S70">
        <v>1.5913314624259431</v>
      </c>
      <c r="T70">
        <v>11.078889928281882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12"/>
      <c r="I71">
        <f>BRPL_EOD!AA71+BRPL_EOD!AB71</f>
        <v>12.49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32.07</v>
      </c>
      <c r="O71" s="112">
        <f t="shared" si="7"/>
        <v>0.22999999999999687</v>
      </c>
      <c r="P71">
        <v>12.579575927658247</v>
      </c>
      <c r="Q71">
        <v>7.0502026816339249</v>
      </c>
      <c r="R71">
        <v>0</v>
      </c>
      <c r="S71">
        <v>1.5913314624259431</v>
      </c>
      <c r="T71">
        <v>11.078889928281882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12"/>
      <c r="I72">
        <f>BRPL_EOD!AA72+BRPL_EOD!AB72</f>
        <v>12.49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32.07</v>
      </c>
      <c r="O72" s="112">
        <f t="shared" si="7"/>
        <v>0.22999999999999687</v>
      </c>
      <c r="P72">
        <v>12.579575927658247</v>
      </c>
      <c r="Q72">
        <v>7.0502026816339249</v>
      </c>
      <c r="R72">
        <v>0</v>
      </c>
      <c r="S72">
        <v>1.5913314624259431</v>
      </c>
      <c r="T72">
        <v>11.078889928281882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12"/>
      <c r="I73">
        <f>BRPL_EOD!AA73+BRPL_EOD!AB73</f>
        <v>12.49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32.07</v>
      </c>
      <c r="O73" s="112">
        <f t="shared" si="7"/>
        <v>0.22999999999999687</v>
      </c>
      <c r="P73">
        <v>12.579575927658247</v>
      </c>
      <c r="Q73">
        <v>7.0502026816339249</v>
      </c>
      <c r="R73">
        <v>0</v>
      </c>
      <c r="S73">
        <v>1.5913314624259431</v>
      </c>
      <c r="T73">
        <v>11.078889928281882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12"/>
      <c r="I74">
        <f>BRPL_EOD!AA74+BRPL_EOD!AB74</f>
        <v>12.49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32.07</v>
      </c>
      <c r="O74" s="112">
        <f t="shared" si="7"/>
        <v>0.22999999999999687</v>
      </c>
      <c r="P74">
        <v>12.579575927658247</v>
      </c>
      <c r="Q74">
        <v>7.0502026816339249</v>
      </c>
      <c r="R74">
        <v>0</v>
      </c>
      <c r="S74">
        <v>1.5913314624259431</v>
      </c>
      <c r="T74">
        <v>11.078889928281882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12.49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32.07</v>
      </c>
      <c r="O75" s="112">
        <f t="shared" si="7"/>
        <v>0.53000000000000114</v>
      </c>
      <c r="P75">
        <v>12.696414094169006</v>
      </c>
      <c r="Q75">
        <v>7.1156844402868726</v>
      </c>
      <c r="R75">
        <v>0</v>
      </c>
      <c r="S75">
        <v>1.6061116308076084</v>
      </c>
      <c r="T75">
        <v>11.181789834736515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12"/>
      <c r="I76">
        <f>BRPL_EOD!AA76+BRPL_EOD!AB76</f>
        <v>12.49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32.07</v>
      </c>
      <c r="O76" s="112">
        <f t="shared" si="7"/>
        <v>0.53000000000000114</v>
      </c>
      <c r="P76">
        <v>12.696414094169006</v>
      </c>
      <c r="Q76">
        <v>7.1156844402868726</v>
      </c>
      <c r="R76">
        <v>0</v>
      </c>
      <c r="S76">
        <v>1.6061116308076084</v>
      </c>
      <c r="T76">
        <v>11.181789834736515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12"/>
      <c r="I77">
        <f>BRPL_EOD!AA77+BRPL_EOD!AB77</f>
        <v>12.49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32.07</v>
      </c>
      <c r="O77" s="112">
        <f t="shared" si="7"/>
        <v>0.53000000000000114</v>
      </c>
      <c r="P77">
        <v>12.696414094169006</v>
      </c>
      <c r="Q77">
        <v>7.1156844402868726</v>
      </c>
      <c r="R77">
        <v>0</v>
      </c>
      <c r="S77">
        <v>1.6061116308076084</v>
      </c>
      <c r="T77">
        <v>11.181789834736515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12"/>
      <c r="I78">
        <f>BRPL_EOD!AA78+BRPL_EOD!AB78</f>
        <v>12.49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32.07</v>
      </c>
      <c r="O78" s="112">
        <f t="shared" si="7"/>
        <v>0.53000000000000114</v>
      </c>
      <c r="P78">
        <v>12.696414094169006</v>
      </c>
      <c r="Q78">
        <v>7.1156844402868726</v>
      </c>
      <c r="R78">
        <v>0</v>
      </c>
      <c r="S78">
        <v>1.6061116308076084</v>
      </c>
      <c r="T78">
        <v>11.181789834736515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13.24</v>
      </c>
      <c r="J79">
        <f>BYPL_EOD!AA79+BYPL_EOD!AB79</f>
        <v>7.25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33.07</v>
      </c>
      <c r="O79" s="112">
        <f t="shared" si="7"/>
        <v>0.53000000000000114</v>
      </c>
      <c r="P79">
        <v>13.45219231932265</v>
      </c>
      <c r="Q79">
        <v>7.3661929241003934</v>
      </c>
      <c r="R79">
        <v>0</v>
      </c>
      <c r="S79">
        <v>1.6053220441487754</v>
      </c>
      <c r="T79">
        <v>11.176292712428182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13.24</v>
      </c>
      <c r="J80">
        <f>BYPL_EOD!AA80+BYPL_EOD!AB80</f>
        <v>7.25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33.07</v>
      </c>
      <c r="O80" s="112">
        <f t="shared" si="7"/>
        <v>0.53000000000000114</v>
      </c>
      <c r="P80">
        <v>13.45219231932265</v>
      </c>
      <c r="Q80">
        <v>7.3661929241003934</v>
      </c>
      <c r="R80">
        <v>0</v>
      </c>
      <c r="S80">
        <v>1.6053220441487754</v>
      </c>
      <c r="T80">
        <v>11.176292712428182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12"/>
      <c r="I81">
        <f>BRPL_EOD!AA81+BRPL_EOD!AB81</f>
        <v>13.24</v>
      </c>
      <c r="J81">
        <f>BYPL_EOD!AA81+BYPL_EOD!AB81</f>
        <v>7.25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33.07</v>
      </c>
      <c r="O81" s="112">
        <f t="shared" si="7"/>
        <v>0.53000000000000114</v>
      </c>
      <c r="P81">
        <v>13.45219231932265</v>
      </c>
      <c r="Q81">
        <v>7.3661929241003934</v>
      </c>
      <c r="R81">
        <v>0</v>
      </c>
      <c r="S81">
        <v>1.6053220441487754</v>
      </c>
      <c r="T81">
        <v>11.176292712428182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12"/>
      <c r="I82">
        <f>BRPL_EOD!AA82+BRPL_EOD!AB82</f>
        <v>13.24</v>
      </c>
      <c r="J82">
        <f>BYPL_EOD!AA82+BYPL_EOD!AB82</f>
        <v>7.25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33.07</v>
      </c>
      <c r="O82" s="112">
        <f t="shared" si="7"/>
        <v>0.53000000000000114</v>
      </c>
      <c r="P82">
        <v>13.45219231932265</v>
      </c>
      <c r="Q82">
        <v>7.3661929241003934</v>
      </c>
      <c r="R82">
        <v>0</v>
      </c>
      <c r="S82">
        <v>1.6053220441487754</v>
      </c>
      <c r="T82">
        <v>11.176292712428182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12"/>
      <c r="I83">
        <f>BRPL_EOD!AA83+BRPL_EOD!AB83</f>
        <v>13.24</v>
      </c>
      <c r="J83">
        <f>BYPL_EOD!AA83+BYPL_EOD!AB83</f>
        <v>7.25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33.07</v>
      </c>
      <c r="O83" s="112">
        <f t="shared" si="7"/>
        <v>0.53000000000000114</v>
      </c>
      <c r="P83">
        <v>13.45219231932265</v>
      </c>
      <c r="Q83">
        <v>7.3661929241003934</v>
      </c>
      <c r="R83">
        <v>0</v>
      </c>
      <c r="S83">
        <v>1.6053220441487754</v>
      </c>
      <c r="T83">
        <v>11.176292712428182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12"/>
      <c r="I84">
        <f>BRPL_EOD!AA84+BRPL_EOD!AB84</f>
        <v>13.24</v>
      </c>
      <c r="J84">
        <f>BYPL_EOD!AA84+BYPL_EOD!AB84</f>
        <v>7.25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33.07</v>
      </c>
      <c r="O84" s="112">
        <f t="shared" si="7"/>
        <v>0.53000000000000114</v>
      </c>
      <c r="P84">
        <v>13.45219231932265</v>
      </c>
      <c r="Q84">
        <v>7.3661929241003934</v>
      </c>
      <c r="R84">
        <v>0</v>
      </c>
      <c r="S84">
        <v>1.6053220441487754</v>
      </c>
      <c r="T84">
        <v>11.176292712428182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12"/>
      <c r="I85">
        <f>BRPL_EOD!AA85+BRPL_EOD!AB85</f>
        <v>13.24</v>
      </c>
      <c r="J85">
        <f>BYPL_EOD!AA85+BYPL_EOD!AB85</f>
        <v>7.25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33.07</v>
      </c>
      <c r="O85" s="112">
        <f t="shared" si="7"/>
        <v>0.53000000000000114</v>
      </c>
      <c r="P85">
        <v>13.45219231932265</v>
      </c>
      <c r="Q85">
        <v>7.3661929241003934</v>
      </c>
      <c r="R85">
        <v>0</v>
      </c>
      <c r="S85">
        <v>1.6053220441487754</v>
      </c>
      <c r="T85">
        <v>11.176292712428182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12"/>
      <c r="I86">
        <f>BRPL_EOD!AA86+BRPL_EOD!AB86</f>
        <v>13.24</v>
      </c>
      <c r="J86">
        <f>BYPL_EOD!AA86+BYPL_EOD!AB86</f>
        <v>7.25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33.07</v>
      </c>
      <c r="O86" s="112">
        <f t="shared" si="7"/>
        <v>0.53000000000000114</v>
      </c>
      <c r="P86">
        <v>13.45219231932265</v>
      </c>
      <c r="Q86">
        <v>7.3661929241003934</v>
      </c>
      <c r="R86">
        <v>0</v>
      </c>
      <c r="S86">
        <v>1.6053220441487754</v>
      </c>
      <c r="T86">
        <v>11.176292712428182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13.84</v>
      </c>
      <c r="J87">
        <f>BYPL_EOD!AA87+BYPL_EOD!AB87</f>
        <v>7.58</v>
      </c>
      <c r="K87">
        <f>MES_EOD!AA87+MES_EOD!AB87</f>
        <v>0</v>
      </c>
      <c r="L87">
        <f>NDMC_EOD!AA87+NDMC_EOD!AB87</f>
        <v>1.65</v>
      </c>
      <c r="M87">
        <f>TPDDL_EOD!AA87+TPDDL_EOD!AB87</f>
        <v>11</v>
      </c>
      <c r="N87">
        <f t="shared" si="6"/>
        <v>34.07</v>
      </c>
      <c r="O87" s="112">
        <f t="shared" si="7"/>
        <v>0.53000000000000114</v>
      </c>
      <c r="P87">
        <v>14.055297916055181</v>
      </c>
      <c r="Q87">
        <v>7.697916055180511</v>
      </c>
      <c r="R87">
        <v>0</v>
      </c>
      <c r="S87">
        <v>1.675667742882301</v>
      </c>
      <c r="T87">
        <v>11.171118285882008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13.84</v>
      </c>
      <c r="J88">
        <f>BYPL_EOD!AA88+BYPL_EOD!AB88</f>
        <v>7.58</v>
      </c>
      <c r="K88">
        <f>MES_EOD!AA88+MES_EOD!AB88</f>
        <v>0</v>
      </c>
      <c r="L88">
        <f>NDMC_EOD!AA88+NDMC_EOD!AB88</f>
        <v>1.65</v>
      </c>
      <c r="M88">
        <f>TPDDL_EOD!AA88+TPDDL_EOD!AB88</f>
        <v>11</v>
      </c>
      <c r="N88">
        <f t="shared" si="6"/>
        <v>34.07</v>
      </c>
      <c r="O88" s="112">
        <f t="shared" si="7"/>
        <v>0.53000000000000114</v>
      </c>
      <c r="P88">
        <v>14.055297916055181</v>
      </c>
      <c r="Q88">
        <v>7.697916055180511</v>
      </c>
      <c r="R88">
        <v>0</v>
      </c>
      <c r="S88">
        <v>1.675667742882301</v>
      </c>
      <c r="T88">
        <v>11.171118285882008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13.84</v>
      </c>
      <c r="J89">
        <f>BYPL_EOD!AA89+BYPL_EOD!AB89</f>
        <v>7.58</v>
      </c>
      <c r="K89">
        <f>MES_EOD!AA89+MES_EOD!AB89</f>
        <v>0</v>
      </c>
      <c r="L89">
        <f>NDMC_EOD!AA89+NDMC_EOD!AB89</f>
        <v>1.65</v>
      </c>
      <c r="M89">
        <f>TPDDL_EOD!AA89+TPDDL_EOD!AB89</f>
        <v>11</v>
      </c>
      <c r="N89">
        <f t="shared" si="6"/>
        <v>34.07</v>
      </c>
      <c r="O89" s="112">
        <f t="shared" si="7"/>
        <v>0.53000000000000114</v>
      </c>
      <c r="P89">
        <v>14.055297916055181</v>
      </c>
      <c r="Q89">
        <v>7.697916055180511</v>
      </c>
      <c r="R89">
        <v>0</v>
      </c>
      <c r="S89">
        <v>1.675667742882301</v>
      </c>
      <c r="T89">
        <v>11.171118285882008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13.84</v>
      </c>
      <c r="J90">
        <f>BYPL_EOD!AA90+BYPL_EOD!AB90</f>
        <v>7.58</v>
      </c>
      <c r="K90">
        <f>MES_EOD!AA90+MES_EOD!AB90</f>
        <v>0</v>
      </c>
      <c r="L90">
        <f>NDMC_EOD!AA90+NDMC_EOD!AB90</f>
        <v>1.65</v>
      </c>
      <c r="M90">
        <f>TPDDL_EOD!AA90+TPDDL_EOD!AB90</f>
        <v>11</v>
      </c>
      <c r="N90">
        <f t="shared" si="6"/>
        <v>34.07</v>
      </c>
      <c r="O90" s="112">
        <f t="shared" si="7"/>
        <v>0.53000000000000114</v>
      </c>
      <c r="P90">
        <v>14.055297916055181</v>
      </c>
      <c r="Q90">
        <v>7.697916055180511</v>
      </c>
      <c r="R90">
        <v>0</v>
      </c>
      <c r="S90">
        <v>1.675667742882301</v>
      </c>
      <c r="T90">
        <v>11.171118285882008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13.84</v>
      </c>
      <c r="J91">
        <f>BYPL_EOD!AA91+BYPL_EOD!AB91</f>
        <v>7.58</v>
      </c>
      <c r="K91">
        <f>MES_EOD!AA91+MES_EOD!AB91</f>
        <v>0</v>
      </c>
      <c r="L91">
        <f>NDMC_EOD!AA91+NDMC_EOD!AB91</f>
        <v>1.65</v>
      </c>
      <c r="M91">
        <f>TPDDL_EOD!AA91+TPDDL_EOD!AB91</f>
        <v>11</v>
      </c>
      <c r="N91">
        <f t="shared" si="6"/>
        <v>34.07</v>
      </c>
      <c r="O91" s="112">
        <f t="shared" si="7"/>
        <v>0.53000000000000114</v>
      </c>
      <c r="P91">
        <v>14.055297916055181</v>
      </c>
      <c r="Q91">
        <v>7.697916055180511</v>
      </c>
      <c r="R91">
        <v>0</v>
      </c>
      <c r="S91">
        <v>1.675667742882301</v>
      </c>
      <c r="T91">
        <v>11.171118285882008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13.84</v>
      </c>
      <c r="J92">
        <f>BYPL_EOD!AA92+BYPL_EOD!AB92</f>
        <v>7.58</v>
      </c>
      <c r="K92">
        <f>MES_EOD!AA92+MES_EOD!AB92</f>
        <v>0</v>
      </c>
      <c r="L92">
        <f>NDMC_EOD!AA92+NDMC_EOD!AB92</f>
        <v>1.65</v>
      </c>
      <c r="M92">
        <f>TPDDL_EOD!AA92+TPDDL_EOD!AB92</f>
        <v>11</v>
      </c>
      <c r="N92">
        <f t="shared" si="6"/>
        <v>34.07</v>
      </c>
      <c r="O92" s="112">
        <f t="shared" si="7"/>
        <v>0.53000000000000114</v>
      </c>
      <c r="P92">
        <v>14.055297916055181</v>
      </c>
      <c r="Q92">
        <v>7.697916055180511</v>
      </c>
      <c r="R92">
        <v>0</v>
      </c>
      <c r="S92">
        <v>1.675667742882301</v>
      </c>
      <c r="T92">
        <v>11.171118285882008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13.84</v>
      </c>
      <c r="J93">
        <f>BYPL_EOD!AA93+BYPL_EOD!AB93</f>
        <v>7.58</v>
      </c>
      <c r="K93">
        <f>MES_EOD!AA93+MES_EOD!AB93</f>
        <v>0</v>
      </c>
      <c r="L93">
        <f>NDMC_EOD!AA93+NDMC_EOD!AB93</f>
        <v>1.65</v>
      </c>
      <c r="M93">
        <f>TPDDL_EOD!AA93+TPDDL_EOD!AB93</f>
        <v>11</v>
      </c>
      <c r="N93">
        <f t="shared" si="6"/>
        <v>34.07</v>
      </c>
      <c r="O93" s="112">
        <f t="shared" si="7"/>
        <v>0.53000000000000114</v>
      </c>
      <c r="P93">
        <v>14.055297916055181</v>
      </c>
      <c r="Q93">
        <v>7.697916055180511</v>
      </c>
      <c r="R93">
        <v>0</v>
      </c>
      <c r="S93">
        <v>1.675667742882301</v>
      </c>
      <c r="T93">
        <v>11.171118285882008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13.84</v>
      </c>
      <c r="J94">
        <f>BYPL_EOD!AA94+BYPL_EOD!AB94</f>
        <v>7.58</v>
      </c>
      <c r="K94">
        <f>MES_EOD!AA94+MES_EOD!AB94</f>
        <v>0</v>
      </c>
      <c r="L94">
        <f>NDMC_EOD!AA94+NDMC_EOD!AB94</f>
        <v>1.65</v>
      </c>
      <c r="M94">
        <f>TPDDL_EOD!AA94+TPDDL_EOD!AB94</f>
        <v>11</v>
      </c>
      <c r="N94">
        <f t="shared" si="6"/>
        <v>34.07</v>
      </c>
      <c r="O94" s="112">
        <f t="shared" si="7"/>
        <v>0.53000000000000114</v>
      </c>
      <c r="P94">
        <v>14.055297916055181</v>
      </c>
      <c r="Q94">
        <v>7.697916055180511</v>
      </c>
      <c r="R94">
        <v>0</v>
      </c>
      <c r="S94">
        <v>1.675667742882301</v>
      </c>
      <c r="T94">
        <v>11.171118285882008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12"/>
      <c r="I95">
        <f>BRPL_EOD!AA95+BRPL_EOD!AB95</f>
        <v>14.44</v>
      </c>
      <c r="J95">
        <f>BYPL_EOD!AA95+BYPL_EOD!AB95</f>
        <v>7.91</v>
      </c>
      <c r="K95">
        <f>MES_EOD!AA95+MES_EOD!AB95</f>
        <v>0</v>
      </c>
      <c r="L95">
        <f>NDMC_EOD!AA95+NDMC_EOD!AB95</f>
        <v>1.72</v>
      </c>
      <c r="M95">
        <f>TPDDL_EOD!AA95+TPDDL_EOD!AB95</f>
        <v>11</v>
      </c>
      <c r="N95">
        <f t="shared" si="6"/>
        <v>35.07</v>
      </c>
      <c r="O95" s="112">
        <f t="shared" si="7"/>
        <v>0.53000000000000114</v>
      </c>
      <c r="P95">
        <v>14.658226404334188</v>
      </c>
      <c r="Q95">
        <v>8.0295409181636739</v>
      </c>
      <c r="R95">
        <v>0</v>
      </c>
      <c r="S95">
        <v>1.7459937268320502</v>
      </c>
      <c r="T95">
        <v>11.166238950670088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12"/>
      <c r="I96">
        <f>BRPL_EOD!AA96+BRPL_EOD!AB96</f>
        <v>14.44</v>
      </c>
      <c r="J96">
        <f>BYPL_EOD!AA96+BYPL_EOD!AB96</f>
        <v>7.91</v>
      </c>
      <c r="K96">
        <f>MES_EOD!AA96+MES_EOD!AB96</f>
        <v>0</v>
      </c>
      <c r="L96">
        <f>NDMC_EOD!AA96+NDMC_EOD!AB96</f>
        <v>1.72</v>
      </c>
      <c r="M96">
        <f>TPDDL_EOD!AA96+TPDDL_EOD!AB96</f>
        <v>11</v>
      </c>
      <c r="N96">
        <f t="shared" si="6"/>
        <v>35.07</v>
      </c>
      <c r="O96" s="112">
        <f t="shared" si="7"/>
        <v>0.53000000000000114</v>
      </c>
      <c r="P96">
        <v>14.658226404334188</v>
      </c>
      <c r="Q96">
        <v>8.0295409181636739</v>
      </c>
      <c r="R96">
        <v>0</v>
      </c>
      <c r="S96">
        <v>1.7459937268320502</v>
      </c>
      <c r="T96">
        <v>11.166238950670088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12"/>
      <c r="I97">
        <f>BRPL_EOD!AA97+BRPL_EOD!AB97</f>
        <v>14.44</v>
      </c>
      <c r="J97">
        <f>BYPL_EOD!AA97+BYPL_EOD!AB97</f>
        <v>7.91</v>
      </c>
      <c r="K97">
        <f>MES_EOD!AA97+MES_EOD!AB97</f>
        <v>0</v>
      </c>
      <c r="L97">
        <f>NDMC_EOD!AA97+NDMC_EOD!AB97</f>
        <v>1.72</v>
      </c>
      <c r="M97">
        <f>TPDDL_EOD!AA97+TPDDL_EOD!AB97</f>
        <v>11</v>
      </c>
      <c r="N97">
        <f t="shared" si="6"/>
        <v>35.07</v>
      </c>
      <c r="O97" s="112">
        <f t="shared" si="7"/>
        <v>0.53000000000000114</v>
      </c>
      <c r="P97">
        <v>14.658226404334188</v>
      </c>
      <c r="Q97">
        <v>8.0295409181636739</v>
      </c>
      <c r="R97">
        <v>0</v>
      </c>
      <c r="S97">
        <v>1.7459937268320502</v>
      </c>
      <c r="T97">
        <v>11.166238950670088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12"/>
      <c r="I98">
        <f>BRPL_EOD!AA98+BRPL_EOD!AB98</f>
        <v>14.44</v>
      </c>
      <c r="J98">
        <f>BYPL_EOD!AA98+BYPL_EOD!AB98</f>
        <v>7.91</v>
      </c>
      <c r="K98">
        <f>MES_EOD!AA98+MES_EOD!AB98</f>
        <v>0</v>
      </c>
      <c r="L98">
        <f>NDMC_EOD!AA98+NDMC_EOD!AB98</f>
        <v>1.72</v>
      </c>
      <c r="M98">
        <f>TPDDL_EOD!AA98+TPDDL_EOD!AB98</f>
        <v>11</v>
      </c>
      <c r="N98">
        <f t="shared" si="6"/>
        <v>35.07</v>
      </c>
      <c r="O98" s="112">
        <f t="shared" si="7"/>
        <v>0.53000000000000114</v>
      </c>
      <c r="P98">
        <v>14.658226404334188</v>
      </c>
      <c r="Q98">
        <v>8.0295409181636739</v>
      </c>
      <c r="R98">
        <v>0</v>
      </c>
      <c r="S98">
        <v>1.7459937268320502</v>
      </c>
      <c r="T98">
        <v>11.166238950670088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0.82368249999999976</v>
      </c>
      <c r="E99" s="114">
        <f t="shared" si="12"/>
        <v>0</v>
      </c>
      <c r="F99" s="114">
        <f t="shared" si="12"/>
        <v>2.016</v>
      </c>
      <c r="G99" s="114">
        <f t="shared" si="12"/>
        <v>0.82368249999999976</v>
      </c>
      <c r="H99" s="114"/>
      <c r="I99" s="114">
        <f t="shared" si="12"/>
        <v>0.32714000000000004</v>
      </c>
      <c r="J99" s="114">
        <f t="shared" si="12"/>
        <v>0.18203000000000003</v>
      </c>
      <c r="K99" s="114">
        <f t="shared" si="12"/>
        <v>0</v>
      </c>
      <c r="L99" s="114">
        <f t="shared" si="12"/>
        <v>4.024000000000004E-2</v>
      </c>
      <c r="M99" s="114">
        <f t="shared" si="12"/>
        <v>0.26400000000000001</v>
      </c>
      <c r="N99" s="114">
        <f t="shared" si="12"/>
        <v>0.81341000000000119</v>
      </c>
      <c r="O99" s="114">
        <f t="shared" si="12"/>
        <v>1.0272499999999997E-2</v>
      </c>
      <c r="P99" s="114">
        <f t="shared" si="12"/>
        <v>0.33130219487383378</v>
      </c>
      <c r="Q99" s="114">
        <f t="shared" si="12"/>
        <v>0.18433211920667836</v>
      </c>
      <c r="R99" s="114">
        <f t="shared" si="12"/>
        <v>0</v>
      </c>
      <c r="S99" s="114">
        <f t="shared" si="12"/>
        <v>4.0747059244061808E-2</v>
      </c>
      <c r="T99" s="114">
        <f t="shared" si="12"/>
        <v>0.26730112667542605</v>
      </c>
      <c r="U99" s="114">
        <f t="shared" si="12"/>
        <v>0.82368249999999976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-4.8000000000000007</v>
      </c>
      <c r="E3">
        <f>BAWANA!AM3</f>
        <v>0</v>
      </c>
      <c r="F3">
        <f>(B3+C3)*0.8</f>
        <v>256</v>
      </c>
      <c r="G3">
        <f>(D3+E3)</f>
        <v>-4.8000000000000007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1.1999999999999993</v>
      </c>
      <c r="P3">
        <v>-1.8640000000000003</v>
      </c>
      <c r="Q3">
        <v>-1.0800000000000003</v>
      </c>
      <c r="R3">
        <v>-0.11200000000000003</v>
      </c>
      <c r="S3">
        <v>-0.44000000000000011</v>
      </c>
      <c r="T3">
        <v>-1.304</v>
      </c>
      <c r="U3" s="114">
        <f t="shared" ref="U3:U66" si="2">SUM(P3:T3)</f>
        <v>-4.8000000000000007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-7.2000000000000011</v>
      </c>
      <c r="E9">
        <f>BAWANA!AM9</f>
        <v>0</v>
      </c>
      <c r="F9">
        <f t="shared" si="4"/>
        <v>256</v>
      </c>
      <c r="G9">
        <f t="shared" si="5"/>
        <v>-7.2000000000000011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-1.2000000000000011</v>
      </c>
      <c r="P9">
        <v>-2.7960000000000003</v>
      </c>
      <c r="Q9">
        <v>-1.6200000000000003</v>
      </c>
      <c r="R9">
        <v>-0.16800000000000004</v>
      </c>
      <c r="S9">
        <v>-0.66000000000000014</v>
      </c>
      <c r="T9">
        <v>-1.9560000000000002</v>
      </c>
      <c r="U9" s="114">
        <f t="shared" si="2"/>
        <v>-7.2000000000000011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-7.2000000000000011</v>
      </c>
      <c r="E10">
        <f>BAWANA!AM10</f>
        <v>0</v>
      </c>
      <c r="F10">
        <f t="shared" si="4"/>
        <v>256</v>
      </c>
      <c r="G10">
        <f t="shared" si="5"/>
        <v>-7.2000000000000011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-1.2000000000000011</v>
      </c>
      <c r="P10">
        <v>-2.7960000000000003</v>
      </c>
      <c r="Q10">
        <v>-1.6200000000000003</v>
      </c>
      <c r="R10">
        <v>-0.16800000000000004</v>
      </c>
      <c r="S10">
        <v>-0.66000000000000014</v>
      </c>
      <c r="T10">
        <v>-1.9560000000000002</v>
      </c>
      <c r="U10" s="114">
        <f t="shared" si="2"/>
        <v>-7.2000000000000011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30</v>
      </c>
      <c r="D49">
        <f>BAWANA!AL49</f>
        <v>-6.0000000000000009</v>
      </c>
      <c r="E49">
        <f>BAWANA!AM49</f>
        <v>25</v>
      </c>
      <c r="F49">
        <f t="shared" si="4"/>
        <v>280</v>
      </c>
      <c r="G49">
        <f t="shared" si="5"/>
        <v>19</v>
      </c>
      <c r="H49" s="112"/>
      <c r="I49">
        <f>BRPL_EOD!AI49+BRPL_EOD!AJ49</f>
        <v>7.4</v>
      </c>
      <c r="J49">
        <f>BYPL_EOD!AI49+BYPL_EOD!AJ49</f>
        <v>4.2799999999999994</v>
      </c>
      <c r="K49">
        <f>MES_EOD!AI49+MES_EOD!AJ49</f>
        <v>0.42999999999999994</v>
      </c>
      <c r="L49">
        <f>NDMC_EOD!AI49+NDMC_EOD!AJ49</f>
        <v>1.7299999999999998</v>
      </c>
      <c r="M49">
        <f>TPDDL_EOD!AI49+TPDDL_EOD!AJ49</f>
        <v>5.17</v>
      </c>
      <c r="N49">
        <f t="shared" si="0"/>
        <v>19.009999999999998</v>
      </c>
      <c r="O49" s="112">
        <f t="shared" si="1"/>
        <v>-9.9999999999980105E-3</v>
      </c>
      <c r="P49">
        <v>7.3961073119410852</v>
      </c>
      <c r="Q49">
        <v>4.2777485533929509</v>
      </c>
      <c r="R49">
        <v>0.42977380326144132</v>
      </c>
      <c r="S49">
        <v>1.7290899526564965</v>
      </c>
      <c r="T49">
        <v>5.1672803787480275</v>
      </c>
      <c r="U49" s="114">
        <f t="shared" si="2"/>
        <v>19</v>
      </c>
      <c r="V49" s="112">
        <f t="shared" si="3"/>
        <v>0</v>
      </c>
      <c r="Y49">
        <f>BAWANA!AW49+BAWANA!AX49</f>
        <v>1.9</v>
      </c>
      <c r="Z49">
        <f>BAWANA!BD49+BAWANA!BE49</f>
        <v>1.9</v>
      </c>
      <c r="AA49">
        <f>BAWANA!X49+BAWANA!Y49</f>
        <v>1.9</v>
      </c>
      <c r="AB49">
        <f>BAWANA!AE49+BAWANA!AF49</f>
        <v>1.9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30</v>
      </c>
      <c r="D50">
        <f>BAWANA!AL50</f>
        <v>-6.0000000000000009</v>
      </c>
      <c r="E50">
        <f>BAWANA!AM50</f>
        <v>25</v>
      </c>
      <c r="F50">
        <f t="shared" si="4"/>
        <v>280</v>
      </c>
      <c r="G50">
        <f t="shared" si="5"/>
        <v>19</v>
      </c>
      <c r="H50" s="112"/>
      <c r="I50">
        <f>BRPL_EOD!AI50+BRPL_EOD!AJ50</f>
        <v>7.4</v>
      </c>
      <c r="J50">
        <f>BYPL_EOD!AI50+BYPL_EOD!AJ50</f>
        <v>4.2799999999999994</v>
      </c>
      <c r="K50">
        <f>MES_EOD!AI50+MES_EOD!AJ50</f>
        <v>0.42999999999999994</v>
      </c>
      <c r="L50">
        <f>NDMC_EOD!AI50+NDMC_EOD!AJ50</f>
        <v>1.7299999999999998</v>
      </c>
      <c r="M50">
        <f>TPDDL_EOD!AI50+TPDDL_EOD!AJ50</f>
        <v>5.17</v>
      </c>
      <c r="N50">
        <f t="shared" si="0"/>
        <v>19.009999999999998</v>
      </c>
      <c r="O50" s="112">
        <f t="shared" si="1"/>
        <v>-9.9999999999980105E-3</v>
      </c>
      <c r="P50">
        <v>7.3961073119410852</v>
      </c>
      <c r="Q50">
        <v>4.2777485533929509</v>
      </c>
      <c r="R50">
        <v>0.42977380326144132</v>
      </c>
      <c r="S50">
        <v>1.7290899526564965</v>
      </c>
      <c r="T50">
        <v>5.1672803787480275</v>
      </c>
      <c r="U50" s="114">
        <f t="shared" si="2"/>
        <v>19</v>
      </c>
      <c r="V50" s="112">
        <f t="shared" si="3"/>
        <v>0</v>
      </c>
      <c r="Y50">
        <f>BAWANA!AW50+BAWANA!AX50</f>
        <v>1.9</v>
      </c>
      <c r="Z50">
        <f>BAWANA!BD50+BAWANA!BE50</f>
        <v>1.9</v>
      </c>
      <c r="AA50">
        <f>BAWANA!X50+BAWANA!Y50</f>
        <v>1.9</v>
      </c>
      <c r="AB50">
        <f>BAWANA!AE50+BAWANA!AF50</f>
        <v>1.9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30</v>
      </c>
      <c r="D51">
        <f>BAWANA!AL51</f>
        <v>-6.0000000000000009</v>
      </c>
      <c r="E51">
        <f>BAWANA!AM51</f>
        <v>25</v>
      </c>
      <c r="F51">
        <f t="shared" si="4"/>
        <v>280</v>
      </c>
      <c r="G51">
        <f t="shared" si="5"/>
        <v>19</v>
      </c>
      <c r="H51" s="112"/>
      <c r="I51">
        <f>BRPL_EOD!AI51+BRPL_EOD!AJ51</f>
        <v>7.4</v>
      </c>
      <c r="J51">
        <f>BYPL_EOD!AI51+BYPL_EOD!AJ51</f>
        <v>4.2799999999999994</v>
      </c>
      <c r="K51">
        <f>MES_EOD!AI51+MES_EOD!AJ51</f>
        <v>0.42999999999999994</v>
      </c>
      <c r="L51">
        <f>NDMC_EOD!AI51+NDMC_EOD!AJ51</f>
        <v>1.7299999999999998</v>
      </c>
      <c r="M51">
        <f>TPDDL_EOD!AI51+TPDDL_EOD!AJ51</f>
        <v>5.17</v>
      </c>
      <c r="N51">
        <f t="shared" si="0"/>
        <v>19.009999999999998</v>
      </c>
      <c r="O51" s="112">
        <f t="shared" si="1"/>
        <v>-9.9999999999980105E-3</v>
      </c>
      <c r="P51">
        <v>7.3961073119410852</v>
      </c>
      <c r="Q51">
        <v>4.2777485533929509</v>
      </c>
      <c r="R51">
        <v>0.42977380326144132</v>
      </c>
      <c r="S51">
        <v>1.7290899526564965</v>
      </c>
      <c r="T51">
        <v>5.1672803787480275</v>
      </c>
      <c r="U51" s="114">
        <f t="shared" si="2"/>
        <v>19</v>
      </c>
      <c r="V51" s="112">
        <f t="shared" si="3"/>
        <v>0</v>
      </c>
      <c r="Y51">
        <f>BAWANA!AW51+BAWANA!AX51</f>
        <v>1.9</v>
      </c>
      <c r="Z51">
        <f>BAWANA!BD51+BAWANA!BE51</f>
        <v>1.9</v>
      </c>
      <c r="AA51">
        <f>BAWANA!X51+BAWANA!Y51</f>
        <v>1.9</v>
      </c>
      <c r="AB51">
        <f>BAWANA!AE51+BAWANA!AF51</f>
        <v>1.9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30</v>
      </c>
      <c r="D52">
        <f>BAWANA!AL52</f>
        <v>-6.0000000000000009</v>
      </c>
      <c r="E52">
        <f>BAWANA!AM52</f>
        <v>25</v>
      </c>
      <c r="F52">
        <f t="shared" si="4"/>
        <v>280</v>
      </c>
      <c r="G52">
        <f t="shared" si="5"/>
        <v>19</v>
      </c>
      <c r="H52" s="112"/>
      <c r="I52">
        <f>BRPL_EOD!AI52+BRPL_EOD!AJ52</f>
        <v>7.4</v>
      </c>
      <c r="J52">
        <f>BYPL_EOD!AI52+BYPL_EOD!AJ52</f>
        <v>4.2799999999999994</v>
      </c>
      <c r="K52">
        <f>MES_EOD!AI52+MES_EOD!AJ52</f>
        <v>0.42999999999999994</v>
      </c>
      <c r="L52">
        <f>NDMC_EOD!AI52+NDMC_EOD!AJ52</f>
        <v>1.7299999999999998</v>
      </c>
      <c r="M52">
        <f>TPDDL_EOD!AI52+TPDDL_EOD!AJ52</f>
        <v>5.17</v>
      </c>
      <c r="N52">
        <f t="shared" si="0"/>
        <v>19.009999999999998</v>
      </c>
      <c r="O52" s="112">
        <f t="shared" si="1"/>
        <v>-9.9999999999980105E-3</v>
      </c>
      <c r="P52">
        <v>7.3961073119410852</v>
      </c>
      <c r="Q52">
        <v>4.2777485533929509</v>
      </c>
      <c r="R52">
        <v>0.42977380326144132</v>
      </c>
      <c r="S52">
        <v>1.7290899526564965</v>
      </c>
      <c r="T52">
        <v>5.1672803787480275</v>
      </c>
      <c r="U52" s="114">
        <f t="shared" si="2"/>
        <v>19</v>
      </c>
      <c r="V52" s="112">
        <f t="shared" si="3"/>
        <v>0</v>
      </c>
      <c r="Y52">
        <f>BAWANA!AW52+BAWANA!AX52</f>
        <v>1.9</v>
      </c>
      <c r="Z52">
        <f>BAWANA!BD52+BAWANA!BE52</f>
        <v>1.9</v>
      </c>
      <c r="AA52">
        <f>BAWANA!X52+BAWANA!Y52</f>
        <v>1.9</v>
      </c>
      <c r="AB52">
        <f>BAWANA!AE52+BAWANA!AF52</f>
        <v>1.9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30</v>
      </c>
      <c r="D53">
        <f>BAWANA!AL53</f>
        <v>-6.0000000000000009</v>
      </c>
      <c r="E53">
        <f>BAWANA!AM53</f>
        <v>25</v>
      </c>
      <c r="F53">
        <f t="shared" si="4"/>
        <v>280</v>
      </c>
      <c r="G53">
        <f t="shared" si="5"/>
        <v>19</v>
      </c>
      <c r="H53" s="112"/>
      <c r="I53">
        <f>BRPL_EOD!AI53+BRPL_EOD!AJ53</f>
        <v>7.4</v>
      </c>
      <c r="J53">
        <f>BYPL_EOD!AI53+BYPL_EOD!AJ53</f>
        <v>4.2799999999999994</v>
      </c>
      <c r="K53">
        <f>MES_EOD!AI53+MES_EOD!AJ53</f>
        <v>0.42999999999999994</v>
      </c>
      <c r="L53">
        <f>NDMC_EOD!AI53+NDMC_EOD!AJ53</f>
        <v>1.7299999999999998</v>
      </c>
      <c r="M53">
        <f>TPDDL_EOD!AI53+TPDDL_EOD!AJ53</f>
        <v>5.17</v>
      </c>
      <c r="N53">
        <f t="shared" si="0"/>
        <v>19.009999999999998</v>
      </c>
      <c r="O53" s="112">
        <f t="shared" si="1"/>
        <v>-9.9999999999980105E-3</v>
      </c>
      <c r="P53">
        <v>7.3961073119410852</v>
      </c>
      <c r="Q53">
        <v>4.2777485533929509</v>
      </c>
      <c r="R53">
        <v>0.42977380326144132</v>
      </c>
      <c r="S53">
        <v>1.7290899526564965</v>
      </c>
      <c r="T53">
        <v>5.1672803787480275</v>
      </c>
      <c r="U53" s="114">
        <f t="shared" si="2"/>
        <v>19</v>
      </c>
      <c r="V53" s="112">
        <f t="shared" si="3"/>
        <v>0</v>
      </c>
      <c r="Y53">
        <f>BAWANA!AW53+BAWANA!AX53</f>
        <v>1.9</v>
      </c>
      <c r="Z53">
        <f>BAWANA!BD53+BAWANA!BE53</f>
        <v>1.9</v>
      </c>
      <c r="AA53">
        <f>BAWANA!X53+BAWANA!Y53</f>
        <v>1.9</v>
      </c>
      <c r="AB53">
        <f>BAWANA!AE53+BAWANA!AF53</f>
        <v>1.9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30</v>
      </c>
      <c r="D54">
        <f>BAWANA!AL54</f>
        <v>-6.0000000000000009</v>
      </c>
      <c r="E54">
        <f>BAWANA!AM54</f>
        <v>25</v>
      </c>
      <c r="F54">
        <f t="shared" si="4"/>
        <v>280</v>
      </c>
      <c r="G54">
        <f t="shared" si="5"/>
        <v>19</v>
      </c>
      <c r="H54" s="112"/>
      <c r="I54">
        <f>BRPL_EOD!AI54+BRPL_EOD!AJ54</f>
        <v>7.4</v>
      </c>
      <c r="J54">
        <f>BYPL_EOD!AI54+BYPL_EOD!AJ54</f>
        <v>4.2799999999999994</v>
      </c>
      <c r="K54">
        <f>MES_EOD!AI54+MES_EOD!AJ54</f>
        <v>0.42999999999999994</v>
      </c>
      <c r="L54">
        <f>NDMC_EOD!AI54+NDMC_EOD!AJ54</f>
        <v>1.7299999999999998</v>
      </c>
      <c r="M54">
        <f>TPDDL_EOD!AI54+TPDDL_EOD!AJ54</f>
        <v>5.17</v>
      </c>
      <c r="N54">
        <f t="shared" si="0"/>
        <v>19.009999999999998</v>
      </c>
      <c r="O54" s="112">
        <f t="shared" si="1"/>
        <v>-9.9999999999980105E-3</v>
      </c>
      <c r="P54">
        <v>7.3961073119410852</v>
      </c>
      <c r="Q54">
        <v>4.2777485533929509</v>
      </c>
      <c r="R54">
        <v>0.42977380326144132</v>
      </c>
      <c r="S54">
        <v>1.7290899526564965</v>
      </c>
      <c r="T54">
        <v>5.1672803787480275</v>
      </c>
      <c r="U54" s="114">
        <f t="shared" si="2"/>
        <v>19</v>
      </c>
      <c r="V54" s="112">
        <f t="shared" si="3"/>
        <v>0</v>
      </c>
      <c r="Y54">
        <f>BAWANA!AW54+BAWANA!AX54</f>
        <v>1.9</v>
      </c>
      <c r="Z54">
        <f>BAWANA!BD54+BAWANA!BE54</f>
        <v>1.9</v>
      </c>
      <c r="AA54">
        <f>BAWANA!X54+BAWANA!Y54</f>
        <v>1.9</v>
      </c>
      <c r="AB54">
        <f>BAWANA!AE54+BAWANA!AF54</f>
        <v>1.9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30</v>
      </c>
      <c r="D55">
        <f>BAWANA!AL55</f>
        <v>-6.0000000000000009</v>
      </c>
      <c r="E55">
        <f>BAWANA!AM55</f>
        <v>25</v>
      </c>
      <c r="F55">
        <f t="shared" si="4"/>
        <v>280</v>
      </c>
      <c r="G55">
        <f t="shared" si="5"/>
        <v>19</v>
      </c>
      <c r="H55" s="112"/>
      <c r="I55">
        <f>BRPL_EOD!AI55+BRPL_EOD!AJ55</f>
        <v>7.4</v>
      </c>
      <c r="J55">
        <f>BYPL_EOD!AI55+BYPL_EOD!AJ55</f>
        <v>4.2799999999999994</v>
      </c>
      <c r="K55">
        <f>MES_EOD!AI55+MES_EOD!AJ55</f>
        <v>0.42999999999999994</v>
      </c>
      <c r="L55">
        <f>NDMC_EOD!AI55+NDMC_EOD!AJ55</f>
        <v>1.7299999999999998</v>
      </c>
      <c r="M55">
        <f>TPDDL_EOD!AI55+TPDDL_EOD!AJ55</f>
        <v>5.17</v>
      </c>
      <c r="N55">
        <f t="shared" si="0"/>
        <v>19.009999999999998</v>
      </c>
      <c r="O55" s="112">
        <f t="shared" si="1"/>
        <v>-9.9999999999980105E-3</v>
      </c>
      <c r="P55">
        <v>7.3961073119410852</v>
      </c>
      <c r="Q55">
        <v>4.2777485533929509</v>
      </c>
      <c r="R55">
        <v>0.42977380326144132</v>
      </c>
      <c r="S55">
        <v>1.7290899526564965</v>
      </c>
      <c r="T55">
        <v>5.1672803787480275</v>
      </c>
      <c r="U55" s="114">
        <f t="shared" si="2"/>
        <v>19</v>
      </c>
      <c r="V55" s="112">
        <f t="shared" si="3"/>
        <v>0</v>
      </c>
      <c r="Y55">
        <f>BAWANA!AW55+BAWANA!AX55</f>
        <v>1.9</v>
      </c>
      <c r="Z55">
        <f>BAWANA!BD55+BAWANA!BE55</f>
        <v>1.9</v>
      </c>
      <c r="AA55">
        <f>BAWANA!X55+BAWANA!Y55</f>
        <v>1.9</v>
      </c>
      <c r="AB55">
        <f>BAWANA!AE55+BAWANA!AF55</f>
        <v>1.9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30</v>
      </c>
      <c r="D56">
        <f>BAWANA!AL56</f>
        <v>-6.0000000000000009</v>
      </c>
      <c r="E56">
        <f>BAWANA!AM56</f>
        <v>25</v>
      </c>
      <c r="F56">
        <f t="shared" si="4"/>
        <v>280</v>
      </c>
      <c r="G56">
        <f t="shared" si="5"/>
        <v>19</v>
      </c>
      <c r="H56" s="112"/>
      <c r="I56">
        <f>BRPL_EOD!AI56+BRPL_EOD!AJ56</f>
        <v>7.4</v>
      </c>
      <c r="J56">
        <f>BYPL_EOD!AI56+BYPL_EOD!AJ56</f>
        <v>4.2799999999999994</v>
      </c>
      <c r="K56">
        <f>MES_EOD!AI56+MES_EOD!AJ56</f>
        <v>0.42999999999999994</v>
      </c>
      <c r="L56">
        <f>NDMC_EOD!AI56+NDMC_EOD!AJ56</f>
        <v>1.7299999999999998</v>
      </c>
      <c r="M56">
        <f>TPDDL_EOD!AI56+TPDDL_EOD!AJ56</f>
        <v>5.17</v>
      </c>
      <c r="N56">
        <f t="shared" si="0"/>
        <v>19.009999999999998</v>
      </c>
      <c r="O56" s="112">
        <f t="shared" si="1"/>
        <v>-9.9999999999980105E-3</v>
      </c>
      <c r="P56">
        <v>7.3961073119410852</v>
      </c>
      <c r="Q56">
        <v>4.2777485533929509</v>
      </c>
      <c r="R56">
        <v>0.42977380326144132</v>
      </c>
      <c r="S56">
        <v>1.7290899526564965</v>
      </c>
      <c r="T56">
        <v>5.1672803787480275</v>
      </c>
      <c r="U56" s="114">
        <f t="shared" si="2"/>
        <v>19</v>
      </c>
      <c r="V56" s="112">
        <f t="shared" si="3"/>
        <v>0</v>
      </c>
      <c r="Y56">
        <f>BAWANA!AW56+BAWANA!AX56</f>
        <v>1.9</v>
      </c>
      <c r="Z56">
        <f>BAWANA!BD56+BAWANA!BE56</f>
        <v>1.9</v>
      </c>
      <c r="AA56">
        <f>BAWANA!X56+BAWANA!Y56</f>
        <v>1.9</v>
      </c>
      <c r="AB56">
        <f>BAWANA!AE56+BAWANA!AF56</f>
        <v>1.9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30</v>
      </c>
      <c r="D57">
        <f>BAWANA!AL57</f>
        <v>-6.0000000000000009</v>
      </c>
      <c r="E57">
        <f>BAWANA!AM57</f>
        <v>25</v>
      </c>
      <c r="F57">
        <f t="shared" si="4"/>
        <v>280</v>
      </c>
      <c r="G57">
        <f t="shared" si="5"/>
        <v>19</v>
      </c>
      <c r="H57" s="112"/>
      <c r="I57">
        <f>BRPL_EOD!AI57+BRPL_EOD!AJ57</f>
        <v>7.4</v>
      </c>
      <c r="J57">
        <f>BYPL_EOD!AI57+BYPL_EOD!AJ57</f>
        <v>4.2799999999999994</v>
      </c>
      <c r="K57">
        <f>MES_EOD!AI57+MES_EOD!AJ57</f>
        <v>0.42999999999999994</v>
      </c>
      <c r="L57">
        <f>NDMC_EOD!AI57+NDMC_EOD!AJ57</f>
        <v>1.7299999999999998</v>
      </c>
      <c r="M57">
        <f>TPDDL_EOD!AI57+TPDDL_EOD!AJ57</f>
        <v>5.17</v>
      </c>
      <c r="N57">
        <f t="shared" si="0"/>
        <v>19.009999999999998</v>
      </c>
      <c r="O57" s="112">
        <f t="shared" si="1"/>
        <v>-9.9999999999980105E-3</v>
      </c>
      <c r="P57">
        <v>7.3961073119410852</v>
      </c>
      <c r="Q57">
        <v>4.2777485533929509</v>
      </c>
      <c r="R57">
        <v>0.42977380326144132</v>
      </c>
      <c r="S57">
        <v>1.7290899526564965</v>
      </c>
      <c r="T57">
        <v>5.1672803787480275</v>
      </c>
      <c r="U57" s="114">
        <f t="shared" si="2"/>
        <v>19</v>
      </c>
      <c r="V57" s="112">
        <f t="shared" si="3"/>
        <v>0</v>
      </c>
      <c r="Y57">
        <f>BAWANA!AW57+BAWANA!AX57</f>
        <v>1.9</v>
      </c>
      <c r="Z57">
        <f>BAWANA!BD57+BAWANA!BE57</f>
        <v>1.9</v>
      </c>
      <c r="AA57">
        <f>BAWANA!X57+BAWANA!Y57</f>
        <v>1.9</v>
      </c>
      <c r="AB57">
        <f>BAWANA!AE57+BAWANA!AF57</f>
        <v>1.9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30</v>
      </c>
      <c r="D58">
        <f>BAWANA!AL58</f>
        <v>-6.0000000000000009</v>
      </c>
      <c r="E58">
        <f>BAWANA!AM58</f>
        <v>25</v>
      </c>
      <c r="F58">
        <f t="shared" si="4"/>
        <v>280</v>
      </c>
      <c r="G58">
        <f t="shared" si="5"/>
        <v>19</v>
      </c>
      <c r="H58" s="112"/>
      <c r="I58">
        <f>BRPL_EOD!AI58+BRPL_EOD!AJ58</f>
        <v>7.4</v>
      </c>
      <c r="J58">
        <f>BYPL_EOD!AI58+BYPL_EOD!AJ58</f>
        <v>4.2799999999999994</v>
      </c>
      <c r="K58">
        <f>MES_EOD!AI58+MES_EOD!AJ58</f>
        <v>0.42999999999999994</v>
      </c>
      <c r="L58">
        <f>NDMC_EOD!AI58+NDMC_EOD!AJ58</f>
        <v>1.7299999999999998</v>
      </c>
      <c r="M58">
        <f>TPDDL_EOD!AI58+TPDDL_EOD!AJ58</f>
        <v>5.17</v>
      </c>
      <c r="N58">
        <f t="shared" si="0"/>
        <v>19.009999999999998</v>
      </c>
      <c r="O58" s="112">
        <f t="shared" si="1"/>
        <v>-9.9999999999980105E-3</v>
      </c>
      <c r="P58">
        <v>7.3961073119410852</v>
      </c>
      <c r="Q58">
        <v>4.2777485533929509</v>
      </c>
      <c r="R58">
        <v>0.42977380326144132</v>
      </c>
      <c r="S58">
        <v>1.7290899526564965</v>
      </c>
      <c r="T58">
        <v>5.1672803787480275</v>
      </c>
      <c r="U58" s="114">
        <f t="shared" si="2"/>
        <v>19</v>
      </c>
      <c r="V58" s="112">
        <f t="shared" si="3"/>
        <v>0</v>
      </c>
      <c r="Y58">
        <f>BAWANA!AW58+BAWANA!AX58</f>
        <v>1.9</v>
      </c>
      <c r="Z58">
        <f>BAWANA!BD58+BAWANA!BE58</f>
        <v>1.9</v>
      </c>
      <c r="AA58">
        <f>BAWANA!X58+BAWANA!Y58</f>
        <v>1.9</v>
      </c>
      <c r="AB58">
        <f>BAWANA!AE58+BAWANA!AF58</f>
        <v>1.9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30</v>
      </c>
      <c r="D59">
        <f>BAWANA!AL59</f>
        <v>-6.0000000000000009</v>
      </c>
      <c r="E59">
        <f>BAWANA!AM59</f>
        <v>25</v>
      </c>
      <c r="F59">
        <f t="shared" si="4"/>
        <v>280</v>
      </c>
      <c r="G59">
        <f t="shared" si="5"/>
        <v>19</v>
      </c>
      <c r="H59" s="112"/>
      <c r="I59">
        <f>BRPL_EOD!AI59+BRPL_EOD!AJ59</f>
        <v>7.4</v>
      </c>
      <c r="J59">
        <f>BYPL_EOD!AI59+BYPL_EOD!AJ59</f>
        <v>4.2799999999999994</v>
      </c>
      <c r="K59">
        <f>MES_EOD!AI59+MES_EOD!AJ59</f>
        <v>0.42999999999999994</v>
      </c>
      <c r="L59">
        <f>NDMC_EOD!AI59+NDMC_EOD!AJ59</f>
        <v>1.7299999999999998</v>
      </c>
      <c r="M59">
        <f>TPDDL_EOD!AI59+TPDDL_EOD!AJ59</f>
        <v>5.17</v>
      </c>
      <c r="N59">
        <f t="shared" si="0"/>
        <v>19.009999999999998</v>
      </c>
      <c r="O59" s="112">
        <f t="shared" si="1"/>
        <v>-9.9999999999980105E-3</v>
      </c>
      <c r="P59">
        <v>7.3961073119410852</v>
      </c>
      <c r="Q59">
        <v>4.2777485533929509</v>
      </c>
      <c r="R59">
        <v>0.42977380326144132</v>
      </c>
      <c r="S59">
        <v>1.7290899526564965</v>
      </c>
      <c r="T59">
        <v>5.1672803787480275</v>
      </c>
      <c r="U59" s="114">
        <f t="shared" si="2"/>
        <v>19</v>
      </c>
      <c r="V59" s="112">
        <f t="shared" si="3"/>
        <v>0</v>
      </c>
      <c r="Y59">
        <f>BAWANA!AW59+BAWANA!AX59</f>
        <v>1.9</v>
      </c>
      <c r="Z59">
        <f>BAWANA!BD59+BAWANA!BE59</f>
        <v>1.9</v>
      </c>
      <c r="AA59">
        <f>BAWANA!X59+BAWANA!Y59</f>
        <v>1.9</v>
      </c>
      <c r="AB59">
        <f>BAWANA!AE59+BAWANA!AF59</f>
        <v>1.9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30</v>
      </c>
      <c r="D60">
        <f>BAWANA!AL60</f>
        <v>-6.0000000000000009</v>
      </c>
      <c r="E60">
        <f>BAWANA!AM60</f>
        <v>25</v>
      </c>
      <c r="F60">
        <f t="shared" si="4"/>
        <v>280</v>
      </c>
      <c r="G60">
        <f t="shared" si="5"/>
        <v>19</v>
      </c>
      <c r="H60" s="112"/>
      <c r="I60">
        <f>BRPL_EOD!AI60+BRPL_EOD!AJ60</f>
        <v>7.4</v>
      </c>
      <c r="J60">
        <f>BYPL_EOD!AI60+BYPL_EOD!AJ60</f>
        <v>4.2799999999999994</v>
      </c>
      <c r="K60">
        <f>MES_EOD!AI60+MES_EOD!AJ60</f>
        <v>0.42999999999999994</v>
      </c>
      <c r="L60">
        <f>NDMC_EOD!AI60+NDMC_EOD!AJ60</f>
        <v>1.7299999999999998</v>
      </c>
      <c r="M60">
        <f>TPDDL_EOD!AI60+TPDDL_EOD!AJ60</f>
        <v>5.17</v>
      </c>
      <c r="N60">
        <f t="shared" si="0"/>
        <v>19.009999999999998</v>
      </c>
      <c r="O60" s="112">
        <f t="shared" si="1"/>
        <v>-9.9999999999980105E-3</v>
      </c>
      <c r="P60">
        <v>7.3961073119410852</v>
      </c>
      <c r="Q60">
        <v>4.2777485533929509</v>
      </c>
      <c r="R60">
        <v>0.42977380326144132</v>
      </c>
      <c r="S60">
        <v>1.7290899526564965</v>
      </c>
      <c r="T60">
        <v>5.1672803787480275</v>
      </c>
      <c r="U60" s="114">
        <f t="shared" si="2"/>
        <v>19</v>
      </c>
      <c r="V60" s="112">
        <f t="shared" si="3"/>
        <v>0</v>
      </c>
      <c r="Y60">
        <f>BAWANA!AW60+BAWANA!AX60</f>
        <v>1.9</v>
      </c>
      <c r="Z60">
        <f>BAWANA!BD60+BAWANA!BE60</f>
        <v>1.9</v>
      </c>
      <c r="AA60">
        <f>BAWANA!X60+BAWANA!Y60</f>
        <v>1.9</v>
      </c>
      <c r="AB60">
        <f>BAWANA!AE60+BAWANA!AF60</f>
        <v>1.9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30</v>
      </c>
      <c r="D61">
        <f>BAWANA!AL61</f>
        <v>-6.0000000000000009</v>
      </c>
      <c r="E61">
        <f>BAWANA!AM61</f>
        <v>25</v>
      </c>
      <c r="F61">
        <f t="shared" si="4"/>
        <v>280</v>
      </c>
      <c r="G61">
        <f t="shared" si="5"/>
        <v>19</v>
      </c>
      <c r="H61" s="112"/>
      <c r="I61">
        <f>BRPL_EOD!AI61+BRPL_EOD!AJ61</f>
        <v>7.4</v>
      </c>
      <c r="J61">
        <f>BYPL_EOD!AI61+BYPL_EOD!AJ61</f>
        <v>4.2799999999999994</v>
      </c>
      <c r="K61">
        <f>MES_EOD!AI61+MES_EOD!AJ61</f>
        <v>0.42999999999999994</v>
      </c>
      <c r="L61">
        <f>NDMC_EOD!AI61+NDMC_EOD!AJ61</f>
        <v>1.7299999999999998</v>
      </c>
      <c r="M61">
        <f>TPDDL_EOD!AI61+TPDDL_EOD!AJ61</f>
        <v>5.17</v>
      </c>
      <c r="N61">
        <f t="shared" si="0"/>
        <v>19.009999999999998</v>
      </c>
      <c r="O61" s="112">
        <f t="shared" si="1"/>
        <v>-9.9999999999980105E-3</v>
      </c>
      <c r="P61">
        <v>7.3961073119410852</v>
      </c>
      <c r="Q61">
        <v>4.2777485533929509</v>
      </c>
      <c r="R61">
        <v>0.42977380326144132</v>
      </c>
      <c r="S61">
        <v>1.7290899526564965</v>
      </c>
      <c r="T61">
        <v>5.1672803787480275</v>
      </c>
      <c r="U61" s="114">
        <f t="shared" si="2"/>
        <v>19</v>
      </c>
      <c r="V61" s="112">
        <f t="shared" si="3"/>
        <v>0</v>
      </c>
      <c r="Y61">
        <f>BAWANA!AW61+BAWANA!AX61</f>
        <v>1.9</v>
      </c>
      <c r="Z61">
        <f>BAWANA!BD61+BAWANA!BE61</f>
        <v>1.9</v>
      </c>
      <c r="AA61">
        <f>BAWANA!X61+BAWANA!Y61</f>
        <v>1.9</v>
      </c>
      <c r="AB61">
        <f>BAWANA!AE61+BAWANA!AF61</f>
        <v>1.9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30</v>
      </c>
      <c r="D62">
        <f>BAWANA!AL62</f>
        <v>-6.0000000000000009</v>
      </c>
      <c r="E62">
        <f>BAWANA!AM62</f>
        <v>25</v>
      </c>
      <c r="F62">
        <f t="shared" si="4"/>
        <v>280</v>
      </c>
      <c r="G62">
        <f t="shared" si="5"/>
        <v>19</v>
      </c>
      <c r="H62" s="112"/>
      <c r="I62">
        <f>BRPL_EOD!AI62+BRPL_EOD!AJ62</f>
        <v>7.4</v>
      </c>
      <c r="J62">
        <f>BYPL_EOD!AI62+BYPL_EOD!AJ62</f>
        <v>4.2799999999999994</v>
      </c>
      <c r="K62">
        <f>MES_EOD!AI62+MES_EOD!AJ62</f>
        <v>0.42999999999999994</v>
      </c>
      <c r="L62">
        <f>NDMC_EOD!AI62+NDMC_EOD!AJ62</f>
        <v>1.7299999999999998</v>
      </c>
      <c r="M62">
        <f>TPDDL_EOD!AI62+TPDDL_EOD!AJ62</f>
        <v>5.17</v>
      </c>
      <c r="N62">
        <f t="shared" si="0"/>
        <v>19.009999999999998</v>
      </c>
      <c r="O62" s="112">
        <f t="shared" si="1"/>
        <v>-9.9999999999980105E-3</v>
      </c>
      <c r="P62">
        <v>7.3961073119410852</v>
      </c>
      <c r="Q62">
        <v>4.2777485533929509</v>
      </c>
      <c r="R62">
        <v>0.42977380326144132</v>
      </c>
      <c r="S62">
        <v>1.7290899526564965</v>
      </c>
      <c r="T62">
        <v>5.1672803787480275</v>
      </c>
      <c r="U62" s="114">
        <f t="shared" si="2"/>
        <v>19</v>
      </c>
      <c r="V62" s="112">
        <f t="shared" si="3"/>
        <v>0</v>
      </c>
      <c r="Y62">
        <f>BAWANA!AW62+BAWANA!AX62</f>
        <v>1.9</v>
      </c>
      <c r="Z62">
        <f>BAWANA!BD62+BAWANA!BE62</f>
        <v>1.9</v>
      </c>
      <c r="AA62">
        <f>BAWANA!X62+BAWANA!Y62</f>
        <v>1.9</v>
      </c>
      <c r="AB62">
        <f>BAWANA!AE62+BAWANA!AF62</f>
        <v>1.9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30</v>
      </c>
      <c r="D63">
        <f>BAWANA!AL63</f>
        <v>-6.0000000000000009</v>
      </c>
      <c r="E63">
        <f>BAWANA!AM63</f>
        <v>25</v>
      </c>
      <c r="F63">
        <f t="shared" si="4"/>
        <v>280</v>
      </c>
      <c r="G63">
        <f t="shared" si="5"/>
        <v>19</v>
      </c>
      <c r="H63" s="112"/>
      <c r="I63">
        <f>BRPL_EOD!AI63+BRPL_EOD!AJ63</f>
        <v>7.4</v>
      </c>
      <c r="J63">
        <f>BYPL_EOD!AI63+BYPL_EOD!AJ63</f>
        <v>4.2799999999999994</v>
      </c>
      <c r="K63">
        <f>MES_EOD!AI63+MES_EOD!AJ63</f>
        <v>0.42999999999999994</v>
      </c>
      <c r="L63">
        <f>NDMC_EOD!AI63+NDMC_EOD!AJ63</f>
        <v>1.7299999999999998</v>
      </c>
      <c r="M63">
        <f>TPDDL_EOD!AI63+TPDDL_EOD!AJ63</f>
        <v>5.17</v>
      </c>
      <c r="N63">
        <f t="shared" si="0"/>
        <v>19.009999999999998</v>
      </c>
      <c r="O63" s="112">
        <f t="shared" si="1"/>
        <v>-9.9999999999980105E-3</v>
      </c>
      <c r="P63">
        <v>7.3961073119410852</v>
      </c>
      <c r="Q63">
        <v>4.2777485533929509</v>
      </c>
      <c r="R63">
        <v>0.42977380326144132</v>
      </c>
      <c r="S63">
        <v>1.7290899526564965</v>
      </c>
      <c r="T63">
        <v>5.1672803787480275</v>
      </c>
      <c r="U63" s="114">
        <f t="shared" si="2"/>
        <v>19</v>
      </c>
      <c r="V63" s="112">
        <f t="shared" si="3"/>
        <v>0</v>
      </c>
      <c r="Y63">
        <f>BAWANA!AW63+BAWANA!AX63</f>
        <v>1.9</v>
      </c>
      <c r="Z63">
        <f>BAWANA!BD63+BAWANA!BE63</f>
        <v>1.9</v>
      </c>
      <c r="AA63">
        <f>BAWANA!X63+BAWANA!Y63</f>
        <v>1.9</v>
      </c>
      <c r="AB63">
        <f>BAWANA!AE63+BAWANA!AF63</f>
        <v>1.9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30</v>
      </c>
      <c r="D64">
        <f>BAWANA!AL64</f>
        <v>-6.0000000000000009</v>
      </c>
      <c r="E64">
        <f>BAWANA!AM64</f>
        <v>25</v>
      </c>
      <c r="F64">
        <f t="shared" si="4"/>
        <v>280</v>
      </c>
      <c r="G64">
        <f t="shared" si="5"/>
        <v>19</v>
      </c>
      <c r="H64" s="112"/>
      <c r="I64">
        <f>BRPL_EOD!AI64+BRPL_EOD!AJ64</f>
        <v>7.4</v>
      </c>
      <c r="J64">
        <f>BYPL_EOD!AI64+BYPL_EOD!AJ64</f>
        <v>4.2799999999999994</v>
      </c>
      <c r="K64">
        <f>MES_EOD!AI64+MES_EOD!AJ64</f>
        <v>0.42999999999999994</v>
      </c>
      <c r="L64">
        <f>NDMC_EOD!AI64+NDMC_EOD!AJ64</f>
        <v>1.7299999999999998</v>
      </c>
      <c r="M64">
        <f>TPDDL_EOD!AI64+TPDDL_EOD!AJ64</f>
        <v>5.17</v>
      </c>
      <c r="N64">
        <f t="shared" si="0"/>
        <v>19.009999999999998</v>
      </c>
      <c r="O64" s="112">
        <f t="shared" si="1"/>
        <v>-9.9999999999980105E-3</v>
      </c>
      <c r="P64">
        <v>7.3961073119410852</v>
      </c>
      <c r="Q64">
        <v>4.2777485533929509</v>
      </c>
      <c r="R64">
        <v>0.42977380326144132</v>
      </c>
      <c r="S64">
        <v>1.7290899526564965</v>
      </c>
      <c r="T64">
        <v>5.1672803787480275</v>
      </c>
      <c r="U64" s="114">
        <f t="shared" si="2"/>
        <v>19</v>
      </c>
      <c r="V64" s="112">
        <f t="shared" si="3"/>
        <v>0</v>
      </c>
      <c r="Y64">
        <f>BAWANA!AW64+BAWANA!AX64</f>
        <v>1.9</v>
      </c>
      <c r="Z64">
        <f>BAWANA!BD64+BAWANA!BE64</f>
        <v>1.9</v>
      </c>
      <c r="AA64">
        <f>BAWANA!X64+BAWANA!Y64</f>
        <v>1.9</v>
      </c>
      <c r="AB64">
        <f>BAWANA!AE64+BAWANA!AF64</f>
        <v>1.9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30</v>
      </c>
      <c r="D65">
        <f>BAWANA!AL65</f>
        <v>-6.0000000000000009</v>
      </c>
      <c r="E65">
        <f>BAWANA!AM65</f>
        <v>25</v>
      </c>
      <c r="F65">
        <f t="shared" si="4"/>
        <v>280</v>
      </c>
      <c r="G65">
        <f t="shared" si="5"/>
        <v>19</v>
      </c>
      <c r="H65" s="112"/>
      <c r="I65">
        <f>BRPL_EOD!AI65+BRPL_EOD!AJ65</f>
        <v>7.4</v>
      </c>
      <c r="J65">
        <f>BYPL_EOD!AI65+BYPL_EOD!AJ65</f>
        <v>4.2799999999999994</v>
      </c>
      <c r="K65">
        <f>MES_EOD!AI65+MES_EOD!AJ65</f>
        <v>0.42999999999999994</v>
      </c>
      <c r="L65">
        <f>NDMC_EOD!AI65+NDMC_EOD!AJ65</f>
        <v>1.7299999999999998</v>
      </c>
      <c r="M65">
        <f>TPDDL_EOD!AI65+TPDDL_EOD!AJ65</f>
        <v>5.17</v>
      </c>
      <c r="N65">
        <f t="shared" si="0"/>
        <v>19.009999999999998</v>
      </c>
      <c r="O65" s="112">
        <f t="shared" si="1"/>
        <v>-9.9999999999980105E-3</v>
      </c>
      <c r="P65">
        <v>7.3961073119410852</v>
      </c>
      <c r="Q65">
        <v>4.2777485533929509</v>
      </c>
      <c r="R65">
        <v>0.42977380326144132</v>
      </c>
      <c r="S65">
        <v>1.7290899526564965</v>
      </c>
      <c r="T65">
        <v>5.1672803787480275</v>
      </c>
      <c r="U65" s="114">
        <f t="shared" si="2"/>
        <v>19</v>
      </c>
      <c r="V65" s="112">
        <f t="shared" si="3"/>
        <v>0</v>
      </c>
      <c r="Y65">
        <f>BAWANA!AW65+BAWANA!AX65</f>
        <v>1.9</v>
      </c>
      <c r="Z65">
        <f>BAWANA!BD65+BAWANA!BE65</f>
        <v>1.9</v>
      </c>
      <c r="AA65">
        <f>BAWANA!X65+BAWANA!Y65</f>
        <v>1.9</v>
      </c>
      <c r="AB65">
        <f>BAWANA!AE65+BAWANA!AF65</f>
        <v>1.9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30</v>
      </c>
      <c r="D66">
        <f>BAWANA!AL66</f>
        <v>-6.0000000000000009</v>
      </c>
      <c r="E66">
        <f>BAWANA!AM66</f>
        <v>25</v>
      </c>
      <c r="F66">
        <f t="shared" si="4"/>
        <v>280</v>
      </c>
      <c r="G66">
        <f t="shared" si="5"/>
        <v>19</v>
      </c>
      <c r="H66" s="112"/>
      <c r="I66">
        <f>BRPL_EOD!AI66+BRPL_EOD!AJ66</f>
        <v>7.4</v>
      </c>
      <c r="J66">
        <f>BYPL_EOD!AI66+BYPL_EOD!AJ66</f>
        <v>4.2799999999999994</v>
      </c>
      <c r="K66">
        <f>MES_EOD!AI66+MES_EOD!AJ66</f>
        <v>0.42999999999999994</v>
      </c>
      <c r="L66">
        <f>NDMC_EOD!AI66+NDMC_EOD!AJ66</f>
        <v>1.7299999999999998</v>
      </c>
      <c r="M66">
        <f>TPDDL_EOD!AI66+TPDDL_EOD!AJ66</f>
        <v>5.17</v>
      </c>
      <c r="N66">
        <f t="shared" si="0"/>
        <v>19.009999999999998</v>
      </c>
      <c r="O66" s="112">
        <f t="shared" si="1"/>
        <v>-9.9999999999980105E-3</v>
      </c>
      <c r="P66">
        <v>7.3961073119410852</v>
      </c>
      <c r="Q66">
        <v>4.2777485533929509</v>
      </c>
      <c r="R66">
        <v>0.42977380326144132</v>
      </c>
      <c r="S66">
        <v>1.7290899526564965</v>
      </c>
      <c r="T66">
        <v>5.1672803787480275</v>
      </c>
      <c r="U66" s="114">
        <f t="shared" si="2"/>
        <v>19</v>
      </c>
      <c r="V66" s="112">
        <f t="shared" si="3"/>
        <v>0</v>
      </c>
      <c r="Y66">
        <f>BAWANA!AW66+BAWANA!AX66</f>
        <v>1.9</v>
      </c>
      <c r="Z66">
        <f>BAWANA!BD66+BAWANA!BE66</f>
        <v>1.9</v>
      </c>
      <c r="AA66">
        <f>BAWANA!X66+BAWANA!Y66</f>
        <v>1.9</v>
      </c>
      <c r="AB66">
        <f>BAWANA!AE66+BAWANA!AF66</f>
        <v>1.9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30</v>
      </c>
      <c r="D67">
        <f>BAWANA!AL67</f>
        <v>-6.0000000000000009</v>
      </c>
      <c r="E67">
        <f>BAWANA!AM67</f>
        <v>25</v>
      </c>
      <c r="F67">
        <f t="shared" si="4"/>
        <v>280</v>
      </c>
      <c r="G67">
        <f t="shared" si="5"/>
        <v>19</v>
      </c>
      <c r="H67" s="112"/>
      <c r="I67">
        <f>BRPL_EOD!AI67+BRPL_EOD!AJ67</f>
        <v>7.4</v>
      </c>
      <c r="J67">
        <f>BYPL_EOD!AI67+BYPL_EOD!AJ67</f>
        <v>4.2799999999999994</v>
      </c>
      <c r="K67">
        <f>MES_EOD!AI67+MES_EOD!AJ67</f>
        <v>0.42999999999999994</v>
      </c>
      <c r="L67">
        <f>NDMC_EOD!AI67+NDMC_EOD!AJ67</f>
        <v>1.7299999999999998</v>
      </c>
      <c r="M67">
        <f>TPDDL_EOD!AI67+TPDDL_EOD!AJ67</f>
        <v>5.17</v>
      </c>
      <c r="N67">
        <f t="shared" ref="N67:N98" si="7">SUM(I67:M67)</f>
        <v>19.009999999999998</v>
      </c>
      <c r="O67" s="112">
        <f t="shared" ref="O67:O98" si="8">G67-N67</f>
        <v>-9.9999999999980105E-3</v>
      </c>
      <c r="P67">
        <v>7.3961073119410852</v>
      </c>
      <c r="Q67">
        <v>4.2777485533929509</v>
      </c>
      <c r="R67">
        <v>0.42977380326144132</v>
      </c>
      <c r="S67">
        <v>1.7290899526564965</v>
      </c>
      <c r="T67">
        <v>5.1672803787480275</v>
      </c>
      <c r="U67" s="114">
        <f t="shared" ref="U67:U98" si="9">SUM(P67:T67)</f>
        <v>19</v>
      </c>
      <c r="V67" s="112">
        <f t="shared" ref="V67:V99" si="10">G67-U67</f>
        <v>0</v>
      </c>
      <c r="Y67">
        <f>BAWANA!AW67+BAWANA!AX67</f>
        <v>1.9</v>
      </c>
      <c r="Z67">
        <f>BAWANA!BD67+BAWANA!BE67</f>
        <v>1.9</v>
      </c>
      <c r="AA67">
        <f>BAWANA!X67+BAWANA!Y67</f>
        <v>1.9</v>
      </c>
      <c r="AB67">
        <f>BAWANA!AE67+BAWANA!AF67</f>
        <v>1.9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30</v>
      </c>
      <c r="D68">
        <f>BAWANA!AL68</f>
        <v>-6.0000000000000009</v>
      </c>
      <c r="E68">
        <f>BAWANA!AM68</f>
        <v>25</v>
      </c>
      <c r="F68">
        <f t="shared" ref="F68:F98" si="11">(B68+C68)*0.8</f>
        <v>280</v>
      </c>
      <c r="G68">
        <f t="shared" ref="G68:G98" si="12">(D68+E68)</f>
        <v>19</v>
      </c>
      <c r="H68" s="112"/>
      <c r="I68">
        <f>BRPL_EOD!AI68+BRPL_EOD!AJ68</f>
        <v>7.4</v>
      </c>
      <c r="J68">
        <f>BYPL_EOD!AI68+BYPL_EOD!AJ68</f>
        <v>4.2799999999999994</v>
      </c>
      <c r="K68">
        <f>MES_EOD!AI68+MES_EOD!AJ68</f>
        <v>0.42999999999999994</v>
      </c>
      <c r="L68">
        <f>NDMC_EOD!AI68+NDMC_EOD!AJ68</f>
        <v>1.7299999999999998</v>
      </c>
      <c r="M68">
        <f>TPDDL_EOD!AI68+TPDDL_EOD!AJ68</f>
        <v>5.17</v>
      </c>
      <c r="N68">
        <f t="shared" si="7"/>
        <v>19.009999999999998</v>
      </c>
      <c r="O68" s="112">
        <f t="shared" si="8"/>
        <v>-9.9999999999980105E-3</v>
      </c>
      <c r="P68">
        <v>7.3961073119410852</v>
      </c>
      <c r="Q68">
        <v>4.2777485533929509</v>
      </c>
      <c r="R68">
        <v>0.42977380326144132</v>
      </c>
      <c r="S68">
        <v>1.7290899526564965</v>
      </c>
      <c r="T68">
        <v>5.1672803787480275</v>
      </c>
      <c r="U68" s="114">
        <f t="shared" si="9"/>
        <v>19</v>
      </c>
      <c r="V68" s="112">
        <f t="shared" si="10"/>
        <v>0</v>
      </c>
      <c r="Y68">
        <f>BAWANA!AW68+BAWANA!AX68</f>
        <v>1.9</v>
      </c>
      <c r="Z68">
        <f>BAWANA!BD68+BAWANA!BE68</f>
        <v>1.9</v>
      </c>
      <c r="AA68">
        <f>BAWANA!X68+BAWANA!Y68</f>
        <v>1.9</v>
      </c>
      <c r="AB68">
        <f>BAWANA!AE68+BAWANA!AF68</f>
        <v>1.9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30</v>
      </c>
      <c r="D69">
        <f>BAWANA!AL69</f>
        <v>-6.0000000000000009</v>
      </c>
      <c r="E69">
        <f>BAWANA!AM69</f>
        <v>25</v>
      </c>
      <c r="F69">
        <f t="shared" si="11"/>
        <v>280</v>
      </c>
      <c r="G69">
        <f t="shared" si="12"/>
        <v>19</v>
      </c>
      <c r="H69" s="112"/>
      <c r="I69">
        <f>BRPL_EOD!AI69+BRPL_EOD!AJ69</f>
        <v>7.4</v>
      </c>
      <c r="J69">
        <f>BYPL_EOD!AI69+BYPL_EOD!AJ69</f>
        <v>4.2799999999999994</v>
      </c>
      <c r="K69">
        <f>MES_EOD!AI69+MES_EOD!AJ69</f>
        <v>0.42999999999999994</v>
      </c>
      <c r="L69">
        <f>NDMC_EOD!AI69+NDMC_EOD!AJ69</f>
        <v>1.7299999999999998</v>
      </c>
      <c r="M69">
        <f>TPDDL_EOD!AI69+TPDDL_EOD!AJ69</f>
        <v>5.17</v>
      </c>
      <c r="N69">
        <f t="shared" si="7"/>
        <v>19.009999999999998</v>
      </c>
      <c r="O69" s="112">
        <f t="shared" si="8"/>
        <v>-9.9999999999980105E-3</v>
      </c>
      <c r="P69">
        <v>7.3961073119410852</v>
      </c>
      <c r="Q69">
        <v>4.2777485533929509</v>
      </c>
      <c r="R69">
        <v>0.42977380326144132</v>
      </c>
      <c r="S69">
        <v>1.7290899526564965</v>
      </c>
      <c r="T69">
        <v>5.1672803787480275</v>
      </c>
      <c r="U69" s="114">
        <f t="shared" si="9"/>
        <v>19</v>
      </c>
      <c r="V69" s="112">
        <f t="shared" si="10"/>
        <v>0</v>
      </c>
      <c r="Y69">
        <f>BAWANA!AW69+BAWANA!AX69</f>
        <v>1.9</v>
      </c>
      <c r="Z69">
        <f>BAWANA!BD69+BAWANA!BE69</f>
        <v>1.9</v>
      </c>
      <c r="AA69">
        <f>BAWANA!X69+BAWANA!Y69</f>
        <v>1.9</v>
      </c>
      <c r="AB69">
        <f>BAWANA!AE69+BAWANA!AF69</f>
        <v>1.9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30</v>
      </c>
      <c r="D70">
        <f>BAWANA!AL70</f>
        <v>-6.0000000000000009</v>
      </c>
      <c r="E70">
        <f>BAWANA!AM70</f>
        <v>25</v>
      </c>
      <c r="F70">
        <f t="shared" si="11"/>
        <v>280</v>
      </c>
      <c r="G70">
        <f t="shared" si="12"/>
        <v>19</v>
      </c>
      <c r="H70" s="112"/>
      <c r="I70">
        <f>BRPL_EOD!AI70+BRPL_EOD!AJ70</f>
        <v>7.4</v>
      </c>
      <c r="J70">
        <f>BYPL_EOD!AI70+BYPL_EOD!AJ70</f>
        <v>4.2799999999999994</v>
      </c>
      <c r="K70">
        <f>MES_EOD!AI70+MES_EOD!AJ70</f>
        <v>0.42999999999999994</v>
      </c>
      <c r="L70">
        <f>NDMC_EOD!AI70+NDMC_EOD!AJ70</f>
        <v>1.7299999999999998</v>
      </c>
      <c r="M70">
        <f>TPDDL_EOD!AI70+TPDDL_EOD!AJ70</f>
        <v>5.17</v>
      </c>
      <c r="N70">
        <f t="shared" si="7"/>
        <v>19.009999999999998</v>
      </c>
      <c r="O70" s="112">
        <f t="shared" si="8"/>
        <v>-9.9999999999980105E-3</v>
      </c>
      <c r="P70">
        <v>7.3961073119410852</v>
      </c>
      <c r="Q70">
        <v>4.2777485533929509</v>
      </c>
      <c r="R70">
        <v>0.42977380326144132</v>
      </c>
      <c r="S70">
        <v>1.7290899526564965</v>
      </c>
      <c r="T70">
        <v>5.1672803787480275</v>
      </c>
      <c r="U70" s="114">
        <f t="shared" si="9"/>
        <v>19</v>
      </c>
      <c r="V70" s="112">
        <f t="shared" si="10"/>
        <v>0</v>
      </c>
      <c r="Y70">
        <f>BAWANA!AW70+BAWANA!AX70</f>
        <v>1.9</v>
      </c>
      <c r="Z70">
        <f>BAWANA!BD70+BAWANA!BE70</f>
        <v>1.9</v>
      </c>
      <c r="AA70">
        <f>BAWANA!X70+BAWANA!Y70</f>
        <v>1.9</v>
      </c>
      <c r="AB70">
        <f>BAWANA!AE70+BAWANA!AF70</f>
        <v>1.9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30</v>
      </c>
      <c r="D71">
        <f>BAWANA!AL71</f>
        <v>-6.0000000000000009</v>
      </c>
      <c r="E71">
        <f>BAWANA!AM71</f>
        <v>25</v>
      </c>
      <c r="F71">
        <f t="shared" si="11"/>
        <v>280</v>
      </c>
      <c r="G71">
        <f t="shared" si="12"/>
        <v>19</v>
      </c>
      <c r="H71" s="112"/>
      <c r="I71">
        <f>BRPL_EOD!AI71+BRPL_EOD!AJ71</f>
        <v>7.4</v>
      </c>
      <c r="J71">
        <f>BYPL_EOD!AI71+BYPL_EOD!AJ71</f>
        <v>4.2799999999999994</v>
      </c>
      <c r="K71">
        <f>MES_EOD!AI71+MES_EOD!AJ71</f>
        <v>0.42999999999999994</v>
      </c>
      <c r="L71">
        <f>NDMC_EOD!AI71+NDMC_EOD!AJ71</f>
        <v>1.7299999999999998</v>
      </c>
      <c r="M71">
        <f>TPDDL_EOD!AI71+TPDDL_EOD!AJ71</f>
        <v>5.17</v>
      </c>
      <c r="N71">
        <f t="shared" si="7"/>
        <v>19.009999999999998</v>
      </c>
      <c r="O71" s="112">
        <f t="shared" si="8"/>
        <v>-9.9999999999980105E-3</v>
      </c>
      <c r="P71">
        <v>7.3961073119410852</v>
      </c>
      <c r="Q71">
        <v>4.2777485533929509</v>
      </c>
      <c r="R71">
        <v>0.42977380326144132</v>
      </c>
      <c r="S71">
        <v>1.7290899526564965</v>
      </c>
      <c r="T71">
        <v>5.1672803787480275</v>
      </c>
      <c r="U71" s="114">
        <f t="shared" si="9"/>
        <v>19</v>
      </c>
      <c r="V71" s="112">
        <f t="shared" si="10"/>
        <v>0</v>
      </c>
      <c r="Y71">
        <f>BAWANA!AW71+BAWANA!AX71</f>
        <v>1.9</v>
      </c>
      <c r="Z71">
        <f>BAWANA!BD71+BAWANA!BE71</f>
        <v>1.9</v>
      </c>
      <c r="AA71">
        <f>BAWANA!X71+BAWANA!Y71</f>
        <v>1.9</v>
      </c>
      <c r="AB71">
        <f>BAWANA!AE71+BAWANA!AF71</f>
        <v>1.9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30</v>
      </c>
      <c r="D72">
        <f>BAWANA!AL72</f>
        <v>-6.0000000000000009</v>
      </c>
      <c r="E72">
        <f>BAWANA!AM72</f>
        <v>25</v>
      </c>
      <c r="F72">
        <f t="shared" si="11"/>
        <v>280</v>
      </c>
      <c r="G72">
        <f t="shared" si="12"/>
        <v>19</v>
      </c>
      <c r="H72" s="112"/>
      <c r="I72">
        <f>BRPL_EOD!AI72+BRPL_EOD!AJ72</f>
        <v>7.4</v>
      </c>
      <c r="J72">
        <f>BYPL_EOD!AI72+BYPL_EOD!AJ72</f>
        <v>4.2799999999999994</v>
      </c>
      <c r="K72">
        <f>MES_EOD!AI72+MES_EOD!AJ72</f>
        <v>0.42999999999999994</v>
      </c>
      <c r="L72">
        <f>NDMC_EOD!AI72+NDMC_EOD!AJ72</f>
        <v>1.7299999999999998</v>
      </c>
      <c r="M72">
        <f>TPDDL_EOD!AI72+TPDDL_EOD!AJ72</f>
        <v>5.17</v>
      </c>
      <c r="N72">
        <f t="shared" si="7"/>
        <v>19.009999999999998</v>
      </c>
      <c r="O72" s="112">
        <f t="shared" si="8"/>
        <v>-9.9999999999980105E-3</v>
      </c>
      <c r="P72">
        <v>7.3961073119410852</v>
      </c>
      <c r="Q72">
        <v>4.2777485533929509</v>
      </c>
      <c r="R72">
        <v>0.42977380326144132</v>
      </c>
      <c r="S72">
        <v>1.7290899526564965</v>
      </c>
      <c r="T72">
        <v>5.1672803787480275</v>
      </c>
      <c r="U72" s="114">
        <f t="shared" si="9"/>
        <v>19</v>
      </c>
      <c r="V72" s="112">
        <f t="shared" si="10"/>
        <v>0</v>
      </c>
      <c r="Y72">
        <f>BAWANA!AW72+BAWANA!AX72</f>
        <v>1.9</v>
      </c>
      <c r="Z72">
        <f>BAWANA!BD72+BAWANA!BE72</f>
        <v>1.9</v>
      </c>
      <c r="AA72">
        <f>BAWANA!X72+BAWANA!Y72</f>
        <v>1.9</v>
      </c>
      <c r="AB72">
        <f>BAWANA!AE72+BAWANA!AF72</f>
        <v>1.9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30</v>
      </c>
      <c r="D73">
        <f>BAWANA!AL73</f>
        <v>-6.0000000000000009</v>
      </c>
      <c r="E73">
        <f>BAWANA!AM73</f>
        <v>25</v>
      </c>
      <c r="F73">
        <f t="shared" si="11"/>
        <v>280</v>
      </c>
      <c r="G73">
        <f t="shared" si="12"/>
        <v>19</v>
      </c>
      <c r="H73" s="112"/>
      <c r="I73">
        <f>BRPL_EOD!AI73+BRPL_EOD!AJ73</f>
        <v>7.4</v>
      </c>
      <c r="J73">
        <f>BYPL_EOD!AI73+BYPL_EOD!AJ73</f>
        <v>4.2799999999999994</v>
      </c>
      <c r="K73">
        <f>MES_EOD!AI73+MES_EOD!AJ73</f>
        <v>0.42999999999999994</v>
      </c>
      <c r="L73">
        <f>NDMC_EOD!AI73+NDMC_EOD!AJ73</f>
        <v>1.7299999999999998</v>
      </c>
      <c r="M73">
        <f>TPDDL_EOD!AI73+TPDDL_EOD!AJ73</f>
        <v>5.17</v>
      </c>
      <c r="N73">
        <f t="shared" si="7"/>
        <v>19.009999999999998</v>
      </c>
      <c r="O73" s="112">
        <f t="shared" si="8"/>
        <v>-9.9999999999980105E-3</v>
      </c>
      <c r="P73">
        <v>7.3961073119410852</v>
      </c>
      <c r="Q73">
        <v>4.2777485533929509</v>
      </c>
      <c r="R73">
        <v>0.42977380326144132</v>
      </c>
      <c r="S73">
        <v>1.7290899526564965</v>
      </c>
      <c r="T73">
        <v>5.1672803787480275</v>
      </c>
      <c r="U73" s="114">
        <f t="shared" si="9"/>
        <v>19</v>
      </c>
      <c r="V73" s="112">
        <f t="shared" si="10"/>
        <v>0</v>
      </c>
      <c r="Y73">
        <f>BAWANA!AW73+BAWANA!AX73</f>
        <v>1.9</v>
      </c>
      <c r="Z73">
        <f>BAWANA!BD73+BAWANA!BE73</f>
        <v>1.9</v>
      </c>
      <c r="AA73">
        <f>BAWANA!X73+BAWANA!Y73</f>
        <v>1.9</v>
      </c>
      <c r="AB73">
        <f>BAWANA!AE73+BAWANA!AF73</f>
        <v>1.9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30</v>
      </c>
      <c r="D74">
        <f>BAWANA!AL74</f>
        <v>-6.0000000000000009</v>
      </c>
      <c r="E74">
        <f>BAWANA!AM74</f>
        <v>25</v>
      </c>
      <c r="F74">
        <f t="shared" si="11"/>
        <v>280</v>
      </c>
      <c r="G74">
        <f t="shared" si="12"/>
        <v>19</v>
      </c>
      <c r="H74" s="112"/>
      <c r="I74">
        <f>BRPL_EOD!AI74+BRPL_EOD!AJ74</f>
        <v>7.4</v>
      </c>
      <c r="J74">
        <f>BYPL_EOD!AI74+BYPL_EOD!AJ74</f>
        <v>4.2799999999999994</v>
      </c>
      <c r="K74">
        <f>MES_EOD!AI74+MES_EOD!AJ74</f>
        <v>0.42999999999999994</v>
      </c>
      <c r="L74">
        <f>NDMC_EOD!AI74+NDMC_EOD!AJ74</f>
        <v>1.7299999999999998</v>
      </c>
      <c r="M74">
        <f>TPDDL_EOD!AI74+TPDDL_EOD!AJ74</f>
        <v>5.17</v>
      </c>
      <c r="N74">
        <f t="shared" si="7"/>
        <v>19.009999999999998</v>
      </c>
      <c r="O74" s="112">
        <f t="shared" si="8"/>
        <v>-9.9999999999980105E-3</v>
      </c>
      <c r="P74">
        <v>7.3961073119410852</v>
      </c>
      <c r="Q74">
        <v>4.2777485533929509</v>
      </c>
      <c r="R74">
        <v>0.42977380326144132</v>
      </c>
      <c r="S74">
        <v>1.7290899526564965</v>
      </c>
      <c r="T74">
        <v>5.1672803787480275</v>
      </c>
      <c r="U74" s="114">
        <f t="shared" si="9"/>
        <v>19</v>
      </c>
      <c r="V74" s="112">
        <f t="shared" si="10"/>
        <v>0</v>
      </c>
      <c r="Y74">
        <f>BAWANA!AW74+BAWANA!AX74</f>
        <v>1.9</v>
      </c>
      <c r="Z74">
        <f>BAWANA!BD74+BAWANA!BE74</f>
        <v>1.9</v>
      </c>
      <c r="AA74">
        <f>BAWANA!X74+BAWANA!Y74</f>
        <v>1.9</v>
      </c>
      <c r="AB74">
        <f>BAWANA!AE74+BAWANA!AF74</f>
        <v>1.9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30</v>
      </c>
      <c r="D75">
        <f>BAWANA!AL75</f>
        <v>-6.0000000000000009</v>
      </c>
      <c r="E75">
        <f>BAWANA!AM75</f>
        <v>25</v>
      </c>
      <c r="F75">
        <f t="shared" si="11"/>
        <v>280</v>
      </c>
      <c r="G75">
        <f t="shared" si="12"/>
        <v>19</v>
      </c>
      <c r="H75" s="112"/>
      <c r="I75">
        <f>BRPL_EOD!AI75+BRPL_EOD!AJ75</f>
        <v>7.4</v>
      </c>
      <c r="J75">
        <f>BYPL_EOD!AI75+BYPL_EOD!AJ75</f>
        <v>4.2799999999999994</v>
      </c>
      <c r="K75">
        <f>MES_EOD!AI75+MES_EOD!AJ75</f>
        <v>0.42999999999999994</v>
      </c>
      <c r="L75">
        <f>NDMC_EOD!AI75+NDMC_EOD!AJ75</f>
        <v>1.7299999999999998</v>
      </c>
      <c r="M75">
        <f>TPDDL_EOD!AI75+TPDDL_EOD!AJ75</f>
        <v>5.17</v>
      </c>
      <c r="N75">
        <f t="shared" si="7"/>
        <v>19.009999999999998</v>
      </c>
      <c r="O75" s="112">
        <f t="shared" si="8"/>
        <v>-9.9999999999980105E-3</v>
      </c>
      <c r="P75">
        <v>7.3961073119410852</v>
      </c>
      <c r="Q75">
        <v>4.2777485533929509</v>
      </c>
      <c r="R75">
        <v>0.42977380326144132</v>
      </c>
      <c r="S75">
        <v>1.7290899526564965</v>
      </c>
      <c r="T75">
        <v>5.1672803787480275</v>
      </c>
      <c r="U75" s="114">
        <f t="shared" si="9"/>
        <v>19</v>
      </c>
      <c r="V75" s="112">
        <f t="shared" si="10"/>
        <v>0</v>
      </c>
      <c r="Y75">
        <f>BAWANA!AW75+BAWANA!AX75</f>
        <v>1.9</v>
      </c>
      <c r="Z75">
        <f>BAWANA!BD75+BAWANA!BE75</f>
        <v>1.9</v>
      </c>
      <c r="AA75">
        <f>BAWANA!X75+BAWANA!Y75</f>
        <v>1.9</v>
      </c>
      <c r="AB75">
        <f>BAWANA!AE75+BAWANA!AF75</f>
        <v>1.9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50</v>
      </c>
      <c r="E76">
        <f>BAWANA!AM76</f>
        <v>0</v>
      </c>
      <c r="F76">
        <f t="shared" si="11"/>
        <v>256</v>
      </c>
      <c r="G76">
        <f t="shared" si="12"/>
        <v>50</v>
      </c>
      <c r="H76" s="112"/>
      <c r="I76">
        <f>BRPL_EOD!AI76+BRPL_EOD!AJ76</f>
        <v>19.46</v>
      </c>
      <c r="J76">
        <f>BYPL_EOD!AI76+BYPL_EOD!AJ76</f>
        <v>11.25</v>
      </c>
      <c r="K76">
        <f>MES_EOD!AI76+MES_EOD!AJ76</f>
        <v>1.1399999999999999</v>
      </c>
      <c r="L76">
        <f>NDMC_EOD!AI76+NDMC_EOD!AJ76</f>
        <v>4.5599999999999996</v>
      </c>
      <c r="M76">
        <f>TPDDL_EOD!AI76+TPDDL_EOD!AJ76</f>
        <v>13.6</v>
      </c>
      <c r="N76">
        <f t="shared" si="7"/>
        <v>50.010000000000005</v>
      </c>
      <c r="O76" s="112">
        <f t="shared" si="8"/>
        <v>-1.0000000000005116E-2</v>
      </c>
      <c r="P76">
        <v>19.456108778244349</v>
      </c>
      <c r="Q76">
        <v>11.247750449910017</v>
      </c>
      <c r="R76">
        <v>1.1397720455908815</v>
      </c>
      <c r="S76">
        <v>4.5590881823635261</v>
      </c>
      <c r="T76">
        <v>13.59728054389122</v>
      </c>
      <c r="U76" s="114">
        <f t="shared" si="9"/>
        <v>49.999999999999986</v>
      </c>
      <c r="V76" s="112">
        <f t="shared" si="10"/>
        <v>0</v>
      </c>
      <c r="Y76">
        <f>BAWANA!AW76+BAWANA!AX76</f>
        <v>5</v>
      </c>
      <c r="Z76">
        <f>BAWANA!BD76+BAWANA!BE76</f>
        <v>5</v>
      </c>
      <c r="AA76">
        <f>BAWANA!X76+BAWANA!Y76</f>
        <v>5</v>
      </c>
      <c r="AB76">
        <f>BAWANA!AE76+BAWANA!AF76</f>
        <v>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83.34</v>
      </c>
      <c r="E77">
        <f>BAWANA!AM77</f>
        <v>0</v>
      </c>
      <c r="F77">
        <f t="shared" si="11"/>
        <v>256</v>
      </c>
      <c r="G77">
        <f t="shared" si="12"/>
        <v>83.34</v>
      </c>
      <c r="H77" s="112"/>
      <c r="I77">
        <f>BRPL_EOD!AI77+BRPL_EOD!AJ77</f>
        <v>32.43</v>
      </c>
      <c r="J77">
        <f>BYPL_EOD!AI77+BYPL_EOD!AJ77</f>
        <v>18.75</v>
      </c>
      <c r="K77">
        <f>MES_EOD!AI77+MES_EOD!AJ77</f>
        <v>1.9</v>
      </c>
      <c r="L77">
        <f>NDMC_EOD!AI77+NDMC_EOD!AJ77</f>
        <v>7.6</v>
      </c>
      <c r="M77">
        <f>TPDDL_EOD!AI77+TPDDL_EOD!AJ77</f>
        <v>22.66</v>
      </c>
      <c r="N77">
        <f t="shared" si="7"/>
        <v>83.34</v>
      </c>
      <c r="O77" s="112">
        <f t="shared" si="8"/>
        <v>0</v>
      </c>
      <c r="P77">
        <v>32.43</v>
      </c>
      <c r="Q77">
        <v>18.75</v>
      </c>
      <c r="R77">
        <v>1.9</v>
      </c>
      <c r="S77">
        <v>7.6</v>
      </c>
      <c r="T77">
        <v>22.66</v>
      </c>
      <c r="U77" s="114">
        <f t="shared" si="9"/>
        <v>83.34</v>
      </c>
      <c r="V77" s="112">
        <f t="shared" si="10"/>
        <v>0</v>
      </c>
      <c r="Y77">
        <f>BAWANA!AW77+BAWANA!AX77</f>
        <v>8.33</v>
      </c>
      <c r="Z77">
        <f>BAWANA!BD77+BAWANA!BE77</f>
        <v>8.33</v>
      </c>
      <c r="AA77">
        <f>BAWANA!X77+BAWANA!Y77</f>
        <v>8.33</v>
      </c>
      <c r="AB77">
        <f>BAWANA!AE77+BAWANA!AF77</f>
        <v>8.33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100</v>
      </c>
      <c r="E78">
        <f>BAWANA!AM78</f>
        <v>0</v>
      </c>
      <c r="F78">
        <f t="shared" si="11"/>
        <v>256</v>
      </c>
      <c r="G78">
        <f t="shared" si="12"/>
        <v>100</v>
      </c>
      <c r="H78" s="112"/>
      <c r="I78">
        <f>BRPL_EOD!AI78+BRPL_EOD!AJ78</f>
        <v>38.909999999999997</v>
      </c>
      <c r="J78">
        <f>BYPL_EOD!AI78+BYPL_EOD!AJ78</f>
        <v>22.5</v>
      </c>
      <c r="K78">
        <f>MES_EOD!AI78+MES_EOD!AJ78</f>
        <v>2.2799999999999998</v>
      </c>
      <c r="L78">
        <f>NDMC_EOD!AI78+NDMC_EOD!AJ78</f>
        <v>9.1199999999999992</v>
      </c>
      <c r="M78">
        <f>TPDDL_EOD!AI78+TPDDL_EOD!AJ78</f>
        <v>27.19</v>
      </c>
      <c r="N78">
        <f t="shared" si="7"/>
        <v>100</v>
      </c>
      <c r="O78" s="112">
        <f t="shared" si="8"/>
        <v>0</v>
      </c>
      <c r="P78">
        <v>38.909999999999997</v>
      </c>
      <c r="Q78">
        <v>22.5</v>
      </c>
      <c r="R78">
        <v>2.2799999999999998</v>
      </c>
      <c r="S78">
        <v>9.1199999999999992</v>
      </c>
      <c r="T78">
        <v>27.19</v>
      </c>
      <c r="U78" s="114">
        <f t="shared" si="9"/>
        <v>100</v>
      </c>
      <c r="V78" s="112">
        <f t="shared" si="10"/>
        <v>0</v>
      </c>
      <c r="Y78">
        <f>BAWANA!AW78+BAWANA!AX78</f>
        <v>10</v>
      </c>
      <c r="Z78">
        <f>BAWANA!BD78+BAWANA!BE78</f>
        <v>10</v>
      </c>
      <c r="AA78">
        <f>BAWANA!X78+BAWANA!Y78</f>
        <v>10</v>
      </c>
      <c r="AB78">
        <f>BAWANA!AE78+BAWANA!AF78</f>
        <v>10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165.77999999999997</v>
      </c>
      <c r="E79">
        <f>BAWANA!AM79</f>
        <v>0</v>
      </c>
      <c r="F79">
        <f t="shared" si="11"/>
        <v>256</v>
      </c>
      <c r="G79">
        <f t="shared" si="12"/>
        <v>165.77999999999997</v>
      </c>
      <c r="H79" s="112"/>
      <c r="I79">
        <f>BRPL_EOD!AI79+BRPL_EOD!AJ79</f>
        <v>47.11</v>
      </c>
      <c r="J79">
        <f>BYPL_EOD!AI79+BYPL_EOD!AJ79</f>
        <v>60</v>
      </c>
      <c r="K79">
        <f>MES_EOD!AI79+MES_EOD!AJ79</f>
        <v>2.76</v>
      </c>
      <c r="L79">
        <f>NDMC_EOD!AI79+NDMC_EOD!AJ79</f>
        <v>23</v>
      </c>
      <c r="M79">
        <f>TPDDL_EOD!AI79+TPDDL_EOD!AJ79</f>
        <v>32.92</v>
      </c>
      <c r="N79">
        <f t="shared" si="7"/>
        <v>165.79000000000002</v>
      </c>
      <c r="O79" s="112">
        <f t="shared" si="8"/>
        <v>-1.0000000000047748E-2</v>
      </c>
      <c r="P79">
        <v>47.10715845346521</v>
      </c>
      <c r="Q79">
        <v>59.996380963869939</v>
      </c>
      <c r="R79">
        <v>2.759833524338017</v>
      </c>
      <c r="S79">
        <v>22.998612702816811</v>
      </c>
      <c r="T79">
        <v>32.918014355509975</v>
      </c>
      <c r="U79" s="114">
        <f t="shared" si="9"/>
        <v>165.77999999999994</v>
      </c>
      <c r="V79" s="112">
        <f t="shared" si="10"/>
        <v>0</v>
      </c>
      <c r="Y79">
        <f>BAWANA!AW79+BAWANA!AX79</f>
        <v>12.11</v>
      </c>
      <c r="Z79">
        <f>BAWANA!BD79+BAWANA!BE79</f>
        <v>12.11</v>
      </c>
      <c r="AA79">
        <f>BAWANA!X79+BAWANA!Y79</f>
        <v>12.11</v>
      </c>
      <c r="AB79">
        <f>BAWANA!AE79+BAWANA!AF79</f>
        <v>12.11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204.48000000000002</v>
      </c>
      <c r="E80">
        <f>BAWANA!AM80</f>
        <v>0</v>
      </c>
      <c r="F80">
        <f t="shared" si="11"/>
        <v>256</v>
      </c>
      <c r="G80">
        <f t="shared" si="12"/>
        <v>204.48000000000002</v>
      </c>
      <c r="H80" s="112"/>
      <c r="I80">
        <f>BRPL_EOD!AI80+BRPL_EOD!AJ80</f>
        <v>69.12</v>
      </c>
      <c r="J80">
        <f>BYPL_EOD!AI80+BYPL_EOD!AJ80</f>
        <v>60</v>
      </c>
      <c r="K80">
        <f>MES_EOD!AI80+MES_EOD!AJ80</f>
        <v>4.05</v>
      </c>
      <c r="L80">
        <f>NDMC_EOD!AI80+NDMC_EOD!AJ80</f>
        <v>23</v>
      </c>
      <c r="M80">
        <f>TPDDL_EOD!AI80+TPDDL_EOD!AJ80</f>
        <v>48.3</v>
      </c>
      <c r="N80">
        <f t="shared" si="7"/>
        <v>204.47000000000003</v>
      </c>
      <c r="O80" s="112">
        <f t="shared" si="8"/>
        <v>9.9999999999909051E-3</v>
      </c>
      <c r="P80">
        <v>69.12504020960823</v>
      </c>
      <c r="Q80">
        <v>60</v>
      </c>
      <c r="R80">
        <v>4.0502946239746587</v>
      </c>
      <c r="S80">
        <v>23.001143696822197</v>
      </c>
      <c r="T80">
        <v>48.303521469594905</v>
      </c>
      <c r="U80" s="114">
        <f t="shared" si="9"/>
        <v>204.48</v>
      </c>
      <c r="V80" s="112">
        <f t="shared" si="10"/>
        <v>0</v>
      </c>
      <c r="Y80">
        <f>BAWANA!AW80+BAWANA!AX80</f>
        <v>17.760000000000002</v>
      </c>
      <c r="Z80">
        <f>BAWANA!BD80+BAWANA!BE80</f>
        <v>17.760000000000002</v>
      </c>
      <c r="AA80">
        <f>BAWANA!X80+BAWANA!Y80</f>
        <v>17.760000000000002</v>
      </c>
      <c r="AB80">
        <f>BAWANA!AE80+BAWANA!AF80</f>
        <v>17.760000000000002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238.86</v>
      </c>
      <c r="E81">
        <f>BAWANA!AM81</f>
        <v>0</v>
      </c>
      <c r="F81">
        <f t="shared" si="11"/>
        <v>256</v>
      </c>
      <c r="G81">
        <f t="shared" si="12"/>
        <v>238.86</v>
      </c>
      <c r="H81" s="112"/>
      <c r="I81">
        <f>BRPL_EOD!AI81+BRPL_EOD!AJ81</f>
        <v>110</v>
      </c>
      <c r="J81">
        <f>BYPL_EOD!AI81+BYPL_EOD!AJ81</f>
        <v>60</v>
      </c>
      <c r="K81">
        <f>MES_EOD!AI81+MES_EOD!AJ81</f>
        <v>3.55</v>
      </c>
      <c r="L81">
        <f>NDMC_EOD!AI81+NDMC_EOD!AJ81</f>
        <v>23</v>
      </c>
      <c r="M81">
        <f>TPDDL_EOD!AI81+TPDDL_EOD!AJ81</f>
        <v>42.32</v>
      </c>
      <c r="N81">
        <f t="shared" si="7"/>
        <v>238.87</v>
      </c>
      <c r="O81" s="112">
        <f t="shared" si="8"/>
        <v>-9.9999999999909051E-3</v>
      </c>
      <c r="P81">
        <v>109.99539498471972</v>
      </c>
      <c r="Q81">
        <v>59.99748817348349</v>
      </c>
      <c r="R81">
        <v>3.549851383597773</v>
      </c>
      <c r="S81">
        <v>22.99903713316867</v>
      </c>
      <c r="T81">
        <v>42.318228325030354</v>
      </c>
      <c r="U81" s="114">
        <f t="shared" si="9"/>
        <v>238.86</v>
      </c>
      <c r="V81" s="112">
        <f t="shared" si="10"/>
        <v>0</v>
      </c>
      <c r="Y81">
        <f>BAWANA!AW81+BAWANA!AX81</f>
        <v>15.57</v>
      </c>
      <c r="Z81">
        <f>BAWANA!BD81+BAWANA!BE81</f>
        <v>15.57</v>
      </c>
      <c r="AA81">
        <f>BAWANA!X81+BAWANA!Y81</f>
        <v>15.57</v>
      </c>
      <c r="AB81">
        <f>BAWANA!AE81+BAWANA!AF81</f>
        <v>15.57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226.60000000000002</v>
      </c>
      <c r="E82">
        <f>BAWANA!AM82</f>
        <v>0</v>
      </c>
      <c r="F82">
        <f t="shared" si="11"/>
        <v>256</v>
      </c>
      <c r="G82">
        <f t="shared" si="12"/>
        <v>226.60000000000002</v>
      </c>
      <c r="H82" s="112"/>
      <c r="I82">
        <f>BRPL_EOD!AI82+BRPL_EOD!AJ82</f>
        <v>110</v>
      </c>
      <c r="J82">
        <f>BYPL_EOD!AI82+BYPL_EOD!AJ82</f>
        <v>60</v>
      </c>
      <c r="K82">
        <f>MES_EOD!AI82+MES_EOD!AJ82</f>
        <v>2.6</v>
      </c>
      <c r="L82">
        <f>NDMC_EOD!AI82+NDMC_EOD!AJ82</f>
        <v>23</v>
      </c>
      <c r="M82">
        <f>TPDDL_EOD!AI82+TPDDL_EOD!AJ82</f>
        <v>31</v>
      </c>
      <c r="N82">
        <f t="shared" si="7"/>
        <v>226.6</v>
      </c>
      <c r="O82" s="112">
        <f t="shared" si="8"/>
        <v>0</v>
      </c>
      <c r="P82">
        <v>110.00000000000001</v>
      </c>
      <c r="Q82">
        <v>60.000000000000007</v>
      </c>
      <c r="R82">
        <v>2.6000000000000005</v>
      </c>
      <c r="S82">
        <v>23.000000000000004</v>
      </c>
      <c r="T82">
        <v>31.000000000000004</v>
      </c>
      <c r="U82" s="114">
        <f t="shared" si="9"/>
        <v>226.60000000000002</v>
      </c>
      <c r="V82" s="112">
        <f t="shared" si="10"/>
        <v>0</v>
      </c>
      <c r="Y82">
        <f>BAWANA!AW82+BAWANA!AX82</f>
        <v>11.4</v>
      </c>
      <c r="Z82">
        <f>BAWANA!BD82+BAWANA!BE82</f>
        <v>32</v>
      </c>
      <c r="AA82">
        <f>BAWANA!X82+BAWANA!Y82</f>
        <v>11.4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226.60000000000002</v>
      </c>
      <c r="E83">
        <f>BAWANA!AM83</f>
        <v>0</v>
      </c>
      <c r="F83">
        <f t="shared" si="11"/>
        <v>256</v>
      </c>
      <c r="G83">
        <f t="shared" si="12"/>
        <v>226.60000000000002</v>
      </c>
      <c r="H83" s="112"/>
      <c r="I83">
        <f>BRPL_EOD!AI83+BRPL_EOD!AJ83</f>
        <v>110</v>
      </c>
      <c r="J83">
        <f>BYPL_EOD!AI83+BYPL_EOD!AJ83</f>
        <v>60</v>
      </c>
      <c r="K83">
        <f>MES_EOD!AI83+MES_EOD!AJ83</f>
        <v>2.6</v>
      </c>
      <c r="L83">
        <f>NDMC_EOD!AI83+NDMC_EOD!AJ83</f>
        <v>23</v>
      </c>
      <c r="M83">
        <f>TPDDL_EOD!AI83+TPDDL_EOD!AJ83</f>
        <v>31</v>
      </c>
      <c r="N83">
        <f t="shared" si="7"/>
        <v>226.6</v>
      </c>
      <c r="O83" s="112">
        <f t="shared" si="8"/>
        <v>0</v>
      </c>
      <c r="P83">
        <v>110.00000000000001</v>
      </c>
      <c r="Q83">
        <v>60.000000000000007</v>
      </c>
      <c r="R83">
        <v>2.6000000000000005</v>
      </c>
      <c r="S83">
        <v>23.000000000000004</v>
      </c>
      <c r="T83">
        <v>31.000000000000004</v>
      </c>
      <c r="U83" s="114">
        <f t="shared" si="9"/>
        <v>226.60000000000002</v>
      </c>
      <c r="V83" s="112">
        <f t="shared" si="10"/>
        <v>0</v>
      </c>
      <c r="Y83">
        <f>BAWANA!AW83+BAWANA!AX83</f>
        <v>11.4</v>
      </c>
      <c r="Z83">
        <f>BAWANA!BD83+BAWANA!BE83</f>
        <v>32</v>
      </c>
      <c r="AA83">
        <f>BAWANA!X83+BAWANA!Y83</f>
        <v>11.4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226.60000000000002</v>
      </c>
      <c r="E84">
        <f>BAWANA!AM84</f>
        <v>0</v>
      </c>
      <c r="F84">
        <f t="shared" si="11"/>
        <v>256</v>
      </c>
      <c r="G84">
        <f t="shared" si="12"/>
        <v>226.60000000000002</v>
      </c>
      <c r="H84" s="112"/>
      <c r="I84">
        <f>BRPL_EOD!AI84+BRPL_EOD!AJ84</f>
        <v>110</v>
      </c>
      <c r="J84">
        <f>BYPL_EOD!AI84+BYPL_EOD!AJ84</f>
        <v>60</v>
      </c>
      <c r="K84">
        <f>MES_EOD!AI84+MES_EOD!AJ84</f>
        <v>2.6</v>
      </c>
      <c r="L84">
        <f>NDMC_EOD!AI84+NDMC_EOD!AJ84</f>
        <v>23</v>
      </c>
      <c r="M84">
        <f>TPDDL_EOD!AI84+TPDDL_EOD!AJ84</f>
        <v>31</v>
      </c>
      <c r="N84">
        <f t="shared" si="7"/>
        <v>226.6</v>
      </c>
      <c r="O84" s="112">
        <f t="shared" si="8"/>
        <v>0</v>
      </c>
      <c r="P84">
        <v>110.00000000000001</v>
      </c>
      <c r="Q84">
        <v>60.000000000000007</v>
      </c>
      <c r="R84">
        <v>2.6000000000000005</v>
      </c>
      <c r="S84">
        <v>23.000000000000004</v>
      </c>
      <c r="T84">
        <v>31.000000000000004</v>
      </c>
      <c r="U84" s="114">
        <f t="shared" si="9"/>
        <v>226.60000000000002</v>
      </c>
      <c r="V84" s="112">
        <f t="shared" si="10"/>
        <v>0</v>
      </c>
      <c r="Y84">
        <f>BAWANA!AW84+BAWANA!AX84</f>
        <v>11.4</v>
      </c>
      <c r="Z84">
        <f>BAWANA!BD84+BAWANA!BE84</f>
        <v>32</v>
      </c>
      <c r="AA84">
        <f>BAWANA!X84+BAWANA!Y84</f>
        <v>11.4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226.60000000000002</v>
      </c>
      <c r="E85">
        <f>BAWANA!AM85</f>
        <v>0</v>
      </c>
      <c r="F85">
        <f t="shared" si="11"/>
        <v>256</v>
      </c>
      <c r="G85">
        <f t="shared" si="12"/>
        <v>226.60000000000002</v>
      </c>
      <c r="H85" s="112"/>
      <c r="I85">
        <f>BRPL_EOD!AI85+BRPL_EOD!AJ85</f>
        <v>110</v>
      </c>
      <c r="J85">
        <f>BYPL_EOD!AI85+BYPL_EOD!AJ85</f>
        <v>60</v>
      </c>
      <c r="K85">
        <f>MES_EOD!AI85+MES_EOD!AJ85</f>
        <v>2.6</v>
      </c>
      <c r="L85">
        <f>NDMC_EOD!AI85+NDMC_EOD!AJ85</f>
        <v>23</v>
      </c>
      <c r="M85">
        <f>TPDDL_EOD!AI85+TPDDL_EOD!AJ85</f>
        <v>31</v>
      </c>
      <c r="N85">
        <f t="shared" si="7"/>
        <v>226.6</v>
      </c>
      <c r="O85" s="112">
        <f t="shared" si="8"/>
        <v>0</v>
      </c>
      <c r="P85">
        <v>110.00000000000001</v>
      </c>
      <c r="Q85">
        <v>60.000000000000007</v>
      </c>
      <c r="R85">
        <v>2.6000000000000005</v>
      </c>
      <c r="S85">
        <v>23.000000000000004</v>
      </c>
      <c r="T85">
        <v>31.000000000000004</v>
      </c>
      <c r="U85" s="114">
        <f t="shared" si="9"/>
        <v>226.60000000000002</v>
      </c>
      <c r="V85" s="112">
        <f t="shared" si="10"/>
        <v>0</v>
      </c>
      <c r="Y85">
        <f>BAWANA!AW85+BAWANA!AX85</f>
        <v>11.4</v>
      </c>
      <c r="Z85">
        <f>BAWANA!BD85+BAWANA!BE85</f>
        <v>32</v>
      </c>
      <c r="AA85">
        <f>BAWANA!X85+BAWANA!Y85</f>
        <v>11.4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226.60000000000002</v>
      </c>
      <c r="E86">
        <f>BAWANA!AM86</f>
        <v>0</v>
      </c>
      <c r="F86">
        <f t="shared" si="11"/>
        <v>256</v>
      </c>
      <c r="G86">
        <f t="shared" si="12"/>
        <v>226.60000000000002</v>
      </c>
      <c r="H86" s="112"/>
      <c r="I86">
        <f>BRPL_EOD!AI86+BRPL_EOD!AJ86</f>
        <v>110</v>
      </c>
      <c r="J86">
        <f>BYPL_EOD!AI86+BYPL_EOD!AJ86</f>
        <v>60</v>
      </c>
      <c r="K86">
        <f>MES_EOD!AI86+MES_EOD!AJ86</f>
        <v>2.6</v>
      </c>
      <c r="L86">
        <f>NDMC_EOD!AI86+NDMC_EOD!AJ86</f>
        <v>23</v>
      </c>
      <c r="M86">
        <f>TPDDL_EOD!AI86+TPDDL_EOD!AJ86</f>
        <v>31</v>
      </c>
      <c r="N86">
        <f t="shared" si="7"/>
        <v>226.6</v>
      </c>
      <c r="O86" s="112">
        <f t="shared" si="8"/>
        <v>0</v>
      </c>
      <c r="P86">
        <v>110.00000000000001</v>
      </c>
      <c r="Q86">
        <v>60.000000000000007</v>
      </c>
      <c r="R86">
        <v>2.6000000000000005</v>
      </c>
      <c r="S86">
        <v>23.000000000000004</v>
      </c>
      <c r="T86">
        <v>31.000000000000004</v>
      </c>
      <c r="U86" s="114">
        <f t="shared" si="9"/>
        <v>226.60000000000002</v>
      </c>
      <c r="V86" s="112">
        <f t="shared" si="10"/>
        <v>0</v>
      </c>
      <c r="Y86">
        <f>BAWANA!AW86+BAWANA!AX86</f>
        <v>11.4</v>
      </c>
      <c r="Z86">
        <f>BAWANA!BD86+BAWANA!BE86</f>
        <v>32</v>
      </c>
      <c r="AA86">
        <f>BAWANA!X86+BAWANA!Y86</f>
        <v>11.4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226.60000000000002</v>
      </c>
      <c r="E87">
        <f>BAWANA!AM87</f>
        <v>0</v>
      </c>
      <c r="F87">
        <f t="shared" si="11"/>
        <v>256</v>
      </c>
      <c r="G87">
        <f t="shared" si="12"/>
        <v>226.60000000000002</v>
      </c>
      <c r="H87" s="112"/>
      <c r="I87">
        <f>BRPL_EOD!AI87+BRPL_EOD!AJ87</f>
        <v>110</v>
      </c>
      <c r="J87">
        <f>BYPL_EOD!AI87+BYPL_EOD!AJ87</f>
        <v>60</v>
      </c>
      <c r="K87">
        <f>MES_EOD!AI87+MES_EOD!AJ87</f>
        <v>2.6</v>
      </c>
      <c r="L87">
        <f>NDMC_EOD!AI87+NDMC_EOD!AJ87</f>
        <v>23</v>
      </c>
      <c r="M87">
        <f>TPDDL_EOD!AI87+TPDDL_EOD!AJ87</f>
        <v>31</v>
      </c>
      <c r="N87">
        <f t="shared" si="7"/>
        <v>226.6</v>
      </c>
      <c r="O87" s="112">
        <f t="shared" si="8"/>
        <v>0</v>
      </c>
      <c r="P87">
        <v>110.00000000000001</v>
      </c>
      <c r="Q87">
        <v>60.000000000000007</v>
      </c>
      <c r="R87">
        <v>2.6000000000000005</v>
      </c>
      <c r="S87">
        <v>23.000000000000004</v>
      </c>
      <c r="T87">
        <v>31.000000000000004</v>
      </c>
      <c r="U87" s="114">
        <f t="shared" si="9"/>
        <v>226.60000000000002</v>
      </c>
      <c r="V87" s="112">
        <f t="shared" si="10"/>
        <v>0</v>
      </c>
      <c r="Y87">
        <f>BAWANA!AW87+BAWANA!AX87</f>
        <v>11.4</v>
      </c>
      <c r="Z87">
        <f>BAWANA!BD87+BAWANA!BE87</f>
        <v>32</v>
      </c>
      <c r="AA87">
        <f>BAWANA!X87+BAWANA!Y87</f>
        <v>11.4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226.60000000000002</v>
      </c>
      <c r="E88">
        <f>BAWANA!AM88</f>
        <v>0</v>
      </c>
      <c r="F88">
        <f t="shared" si="11"/>
        <v>256</v>
      </c>
      <c r="G88">
        <f t="shared" si="12"/>
        <v>226.60000000000002</v>
      </c>
      <c r="H88" s="112"/>
      <c r="I88">
        <f>BRPL_EOD!AI88+BRPL_EOD!AJ88</f>
        <v>110</v>
      </c>
      <c r="J88">
        <f>BYPL_EOD!AI88+BYPL_EOD!AJ88</f>
        <v>60</v>
      </c>
      <c r="K88">
        <f>MES_EOD!AI88+MES_EOD!AJ88</f>
        <v>2.6</v>
      </c>
      <c r="L88">
        <f>NDMC_EOD!AI88+NDMC_EOD!AJ88</f>
        <v>23</v>
      </c>
      <c r="M88">
        <f>TPDDL_EOD!AI88+TPDDL_EOD!AJ88</f>
        <v>31</v>
      </c>
      <c r="N88">
        <f t="shared" si="7"/>
        <v>226.6</v>
      </c>
      <c r="O88" s="112">
        <f t="shared" si="8"/>
        <v>0</v>
      </c>
      <c r="P88">
        <v>110.00000000000001</v>
      </c>
      <c r="Q88">
        <v>60.000000000000007</v>
      </c>
      <c r="R88">
        <v>2.6000000000000005</v>
      </c>
      <c r="S88">
        <v>23.000000000000004</v>
      </c>
      <c r="T88">
        <v>31.000000000000004</v>
      </c>
      <c r="U88" s="114">
        <f t="shared" si="9"/>
        <v>226.60000000000002</v>
      </c>
      <c r="V88" s="112">
        <f t="shared" si="10"/>
        <v>0</v>
      </c>
      <c r="Y88">
        <f>BAWANA!AW88+BAWANA!AX88</f>
        <v>11.4</v>
      </c>
      <c r="Z88">
        <f>BAWANA!BD88+BAWANA!BE88</f>
        <v>32</v>
      </c>
      <c r="AA88">
        <f>BAWANA!X88+BAWANA!Y88</f>
        <v>11.4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226.60000000000002</v>
      </c>
      <c r="E89">
        <f>BAWANA!AM89</f>
        <v>0</v>
      </c>
      <c r="F89">
        <f t="shared" si="11"/>
        <v>256</v>
      </c>
      <c r="G89">
        <f t="shared" si="12"/>
        <v>226.60000000000002</v>
      </c>
      <c r="H89" s="112"/>
      <c r="I89">
        <f>BRPL_EOD!AI89+BRPL_EOD!AJ89</f>
        <v>110</v>
      </c>
      <c r="J89">
        <f>BYPL_EOD!AI89+BYPL_EOD!AJ89</f>
        <v>60</v>
      </c>
      <c r="K89">
        <f>MES_EOD!AI89+MES_EOD!AJ89</f>
        <v>2.6</v>
      </c>
      <c r="L89">
        <f>NDMC_EOD!AI89+NDMC_EOD!AJ89</f>
        <v>23</v>
      </c>
      <c r="M89">
        <f>TPDDL_EOD!AI89+TPDDL_EOD!AJ89</f>
        <v>31</v>
      </c>
      <c r="N89">
        <f t="shared" si="7"/>
        <v>226.6</v>
      </c>
      <c r="O89" s="112">
        <f t="shared" si="8"/>
        <v>0</v>
      </c>
      <c r="P89">
        <v>110.00000000000001</v>
      </c>
      <c r="Q89">
        <v>60.000000000000007</v>
      </c>
      <c r="R89">
        <v>2.6000000000000005</v>
      </c>
      <c r="S89">
        <v>23.000000000000004</v>
      </c>
      <c r="T89">
        <v>31.000000000000004</v>
      </c>
      <c r="U89" s="114">
        <f t="shared" si="9"/>
        <v>226.60000000000002</v>
      </c>
      <c r="V89" s="112">
        <f t="shared" si="10"/>
        <v>0</v>
      </c>
      <c r="Y89">
        <f>BAWANA!AW89+BAWANA!AX89</f>
        <v>11.4</v>
      </c>
      <c r="Z89">
        <f>BAWANA!BD89+BAWANA!BE89</f>
        <v>32</v>
      </c>
      <c r="AA89">
        <f>BAWANA!X89+BAWANA!Y89</f>
        <v>11.4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226.60000000000002</v>
      </c>
      <c r="E90">
        <f>BAWANA!AM90</f>
        <v>0</v>
      </c>
      <c r="F90">
        <f t="shared" si="11"/>
        <v>256</v>
      </c>
      <c r="G90">
        <f t="shared" si="12"/>
        <v>226.60000000000002</v>
      </c>
      <c r="H90" s="112"/>
      <c r="I90">
        <f>BRPL_EOD!AI90+BRPL_EOD!AJ90</f>
        <v>110</v>
      </c>
      <c r="J90">
        <f>BYPL_EOD!AI90+BYPL_EOD!AJ90</f>
        <v>60</v>
      </c>
      <c r="K90">
        <f>MES_EOD!AI90+MES_EOD!AJ90</f>
        <v>2.6</v>
      </c>
      <c r="L90">
        <f>NDMC_EOD!AI90+NDMC_EOD!AJ90</f>
        <v>23</v>
      </c>
      <c r="M90">
        <f>TPDDL_EOD!AI90+TPDDL_EOD!AJ90</f>
        <v>31</v>
      </c>
      <c r="N90">
        <f t="shared" si="7"/>
        <v>226.6</v>
      </c>
      <c r="O90" s="112">
        <f t="shared" si="8"/>
        <v>0</v>
      </c>
      <c r="P90">
        <v>110.00000000000001</v>
      </c>
      <c r="Q90">
        <v>60.000000000000007</v>
      </c>
      <c r="R90">
        <v>2.6000000000000005</v>
      </c>
      <c r="S90">
        <v>23.000000000000004</v>
      </c>
      <c r="T90">
        <v>31.000000000000004</v>
      </c>
      <c r="U90" s="114">
        <f t="shared" si="9"/>
        <v>226.60000000000002</v>
      </c>
      <c r="V90" s="112">
        <f t="shared" si="10"/>
        <v>0</v>
      </c>
      <c r="Y90">
        <f>BAWANA!AW90+BAWANA!AX90</f>
        <v>11.4</v>
      </c>
      <c r="Z90">
        <f>BAWANA!BD90+BAWANA!BE90</f>
        <v>32</v>
      </c>
      <c r="AA90">
        <f>BAWANA!X90+BAWANA!Y90</f>
        <v>11.4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226.60000000000002</v>
      </c>
      <c r="E91">
        <f>BAWANA!AM91</f>
        <v>0</v>
      </c>
      <c r="F91">
        <f t="shared" si="11"/>
        <v>256</v>
      </c>
      <c r="G91">
        <f t="shared" si="12"/>
        <v>226.60000000000002</v>
      </c>
      <c r="H91" s="112"/>
      <c r="I91">
        <f>BRPL_EOD!AI91+BRPL_EOD!AJ91</f>
        <v>110</v>
      </c>
      <c r="J91">
        <f>BYPL_EOD!AI91+BYPL_EOD!AJ91</f>
        <v>60</v>
      </c>
      <c r="K91">
        <f>MES_EOD!AI91+MES_EOD!AJ91</f>
        <v>2.6</v>
      </c>
      <c r="L91">
        <f>NDMC_EOD!AI91+NDMC_EOD!AJ91</f>
        <v>23</v>
      </c>
      <c r="M91">
        <f>TPDDL_EOD!AI91+TPDDL_EOD!AJ91</f>
        <v>31</v>
      </c>
      <c r="N91">
        <f t="shared" si="7"/>
        <v>226.6</v>
      </c>
      <c r="O91" s="112">
        <f t="shared" si="8"/>
        <v>0</v>
      </c>
      <c r="P91">
        <v>110.00000000000001</v>
      </c>
      <c r="Q91">
        <v>60.000000000000007</v>
      </c>
      <c r="R91">
        <v>2.6000000000000005</v>
      </c>
      <c r="S91">
        <v>23.000000000000004</v>
      </c>
      <c r="T91">
        <v>31.000000000000004</v>
      </c>
      <c r="U91" s="114">
        <f t="shared" si="9"/>
        <v>226.60000000000002</v>
      </c>
      <c r="V91" s="112">
        <f t="shared" si="10"/>
        <v>0</v>
      </c>
      <c r="Y91">
        <f>BAWANA!AW91+BAWANA!AX91</f>
        <v>11.4</v>
      </c>
      <c r="Z91">
        <f>BAWANA!BD91+BAWANA!BE91</f>
        <v>32</v>
      </c>
      <c r="AA91">
        <f>BAWANA!X91+BAWANA!Y91</f>
        <v>11.4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226.60000000000002</v>
      </c>
      <c r="E92">
        <f>BAWANA!AM92</f>
        <v>0</v>
      </c>
      <c r="F92">
        <f t="shared" si="11"/>
        <v>256</v>
      </c>
      <c r="G92">
        <f t="shared" si="12"/>
        <v>226.60000000000002</v>
      </c>
      <c r="H92" s="112"/>
      <c r="I92">
        <f>BRPL_EOD!AI92+BRPL_EOD!AJ92</f>
        <v>110</v>
      </c>
      <c r="J92">
        <f>BYPL_EOD!AI92+BYPL_EOD!AJ92</f>
        <v>60</v>
      </c>
      <c r="K92">
        <f>MES_EOD!AI92+MES_EOD!AJ92</f>
        <v>2.6</v>
      </c>
      <c r="L92">
        <f>NDMC_EOD!AI92+NDMC_EOD!AJ92</f>
        <v>23</v>
      </c>
      <c r="M92">
        <f>TPDDL_EOD!AI92+TPDDL_EOD!AJ92</f>
        <v>31</v>
      </c>
      <c r="N92">
        <f t="shared" si="7"/>
        <v>226.6</v>
      </c>
      <c r="O92" s="112">
        <f t="shared" si="8"/>
        <v>0</v>
      </c>
      <c r="P92">
        <v>110.00000000000001</v>
      </c>
      <c r="Q92">
        <v>60.000000000000007</v>
      </c>
      <c r="R92">
        <v>2.6000000000000005</v>
      </c>
      <c r="S92">
        <v>23.000000000000004</v>
      </c>
      <c r="T92">
        <v>31.000000000000004</v>
      </c>
      <c r="U92" s="114">
        <f t="shared" si="9"/>
        <v>226.60000000000002</v>
      </c>
      <c r="V92" s="112">
        <f t="shared" si="10"/>
        <v>0</v>
      </c>
      <c r="Y92">
        <f>BAWANA!AW92+BAWANA!AX92</f>
        <v>11.4</v>
      </c>
      <c r="Z92">
        <f>BAWANA!BD92+BAWANA!BE92</f>
        <v>32</v>
      </c>
      <c r="AA92">
        <f>BAWANA!X92+BAWANA!Y92</f>
        <v>11.4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226.60000000000002</v>
      </c>
      <c r="E93">
        <f>BAWANA!AM93</f>
        <v>0</v>
      </c>
      <c r="F93">
        <f t="shared" si="11"/>
        <v>256</v>
      </c>
      <c r="G93">
        <f t="shared" si="12"/>
        <v>226.60000000000002</v>
      </c>
      <c r="H93" s="112"/>
      <c r="I93">
        <f>BRPL_EOD!AI93+BRPL_EOD!AJ93</f>
        <v>110</v>
      </c>
      <c r="J93">
        <f>BYPL_EOD!AI93+BYPL_EOD!AJ93</f>
        <v>60</v>
      </c>
      <c r="K93">
        <f>MES_EOD!AI93+MES_EOD!AJ93</f>
        <v>2.6</v>
      </c>
      <c r="L93">
        <f>NDMC_EOD!AI93+NDMC_EOD!AJ93</f>
        <v>23</v>
      </c>
      <c r="M93">
        <f>TPDDL_EOD!AI93+TPDDL_EOD!AJ93</f>
        <v>31</v>
      </c>
      <c r="N93">
        <f t="shared" si="7"/>
        <v>226.6</v>
      </c>
      <c r="O93" s="112">
        <f t="shared" si="8"/>
        <v>0</v>
      </c>
      <c r="P93">
        <v>110.00000000000001</v>
      </c>
      <c r="Q93">
        <v>60.000000000000007</v>
      </c>
      <c r="R93">
        <v>2.6000000000000005</v>
      </c>
      <c r="S93">
        <v>23.000000000000004</v>
      </c>
      <c r="T93">
        <v>31.000000000000004</v>
      </c>
      <c r="U93" s="114">
        <f t="shared" si="9"/>
        <v>226.60000000000002</v>
      </c>
      <c r="V93" s="112">
        <f t="shared" si="10"/>
        <v>0</v>
      </c>
      <c r="Y93">
        <f>BAWANA!AW93+BAWANA!AX93</f>
        <v>11.4</v>
      </c>
      <c r="Z93">
        <f>BAWANA!BD93+BAWANA!BE93</f>
        <v>32</v>
      </c>
      <c r="AA93">
        <f>BAWANA!X93+BAWANA!Y93</f>
        <v>11.4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226.60000000000002</v>
      </c>
      <c r="E94">
        <f>BAWANA!AM94</f>
        <v>0</v>
      </c>
      <c r="F94">
        <f t="shared" si="11"/>
        <v>256</v>
      </c>
      <c r="G94">
        <f t="shared" si="12"/>
        <v>226.60000000000002</v>
      </c>
      <c r="H94" s="112"/>
      <c r="I94">
        <f>BRPL_EOD!AI94+BRPL_EOD!AJ94</f>
        <v>110</v>
      </c>
      <c r="J94">
        <f>BYPL_EOD!AI94+BYPL_EOD!AJ94</f>
        <v>60</v>
      </c>
      <c r="K94">
        <f>MES_EOD!AI94+MES_EOD!AJ94</f>
        <v>2.6</v>
      </c>
      <c r="L94">
        <f>NDMC_EOD!AI94+NDMC_EOD!AJ94</f>
        <v>23</v>
      </c>
      <c r="M94">
        <f>TPDDL_EOD!AI94+TPDDL_EOD!AJ94</f>
        <v>31</v>
      </c>
      <c r="N94">
        <f t="shared" si="7"/>
        <v>226.6</v>
      </c>
      <c r="O94" s="112">
        <f t="shared" si="8"/>
        <v>0</v>
      </c>
      <c r="P94">
        <v>110.00000000000001</v>
      </c>
      <c r="Q94">
        <v>60.000000000000007</v>
      </c>
      <c r="R94">
        <v>2.6000000000000005</v>
      </c>
      <c r="S94">
        <v>23.000000000000004</v>
      </c>
      <c r="T94">
        <v>31.000000000000004</v>
      </c>
      <c r="U94" s="114">
        <f t="shared" si="9"/>
        <v>226.60000000000002</v>
      </c>
      <c r="V94" s="112">
        <f t="shared" si="10"/>
        <v>0</v>
      </c>
      <c r="Y94">
        <f>BAWANA!AW94+BAWANA!AX94</f>
        <v>11.4</v>
      </c>
      <c r="Z94">
        <f>BAWANA!BD94+BAWANA!BE94</f>
        <v>32</v>
      </c>
      <c r="AA94">
        <f>BAWANA!X94+BAWANA!Y94</f>
        <v>11.4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240.71</v>
      </c>
      <c r="E95">
        <f>BAWANA!AM95</f>
        <v>0</v>
      </c>
      <c r="F95">
        <f t="shared" si="11"/>
        <v>256</v>
      </c>
      <c r="G95">
        <f t="shared" si="12"/>
        <v>240.71</v>
      </c>
      <c r="H95" s="112"/>
      <c r="I95">
        <f>BRPL_EOD!AI95+BRPL_EOD!AJ95</f>
        <v>100.68</v>
      </c>
      <c r="J95">
        <f>BYPL_EOD!AI95+BYPL_EOD!AJ95</f>
        <v>54.92</v>
      </c>
      <c r="K95">
        <f>MES_EOD!AI95+MES_EOD!AJ95</f>
        <v>0</v>
      </c>
      <c r="L95">
        <f>NDMC_EOD!AI95+NDMC_EOD!AJ95</f>
        <v>21.05</v>
      </c>
      <c r="M95">
        <f>TPDDL_EOD!AI95+TPDDL_EOD!AJ95</f>
        <v>64.069999999999993</v>
      </c>
      <c r="N95">
        <f t="shared" si="7"/>
        <v>240.72000000000003</v>
      </c>
      <c r="O95" s="112">
        <f t="shared" si="8"/>
        <v>-1.0000000000019327E-2</v>
      </c>
      <c r="P95">
        <v>100.67581754735792</v>
      </c>
      <c r="Q95">
        <v>54.917718511133266</v>
      </c>
      <c r="R95">
        <v>0</v>
      </c>
      <c r="S95">
        <v>21.049125540046525</v>
      </c>
      <c r="T95">
        <v>64.067338401462266</v>
      </c>
      <c r="U95" s="114">
        <f t="shared" si="9"/>
        <v>240.70999999999998</v>
      </c>
      <c r="V95" s="112">
        <f t="shared" si="10"/>
        <v>0</v>
      </c>
      <c r="Y95">
        <f>BAWANA!AW95+BAWANA!AX95</f>
        <v>0</v>
      </c>
      <c r="Z95">
        <f>BAWANA!BD95+BAWANA!BE95</f>
        <v>29.29</v>
      </c>
      <c r="AA95">
        <f>BAWANA!X95+BAWANA!Y95</f>
        <v>0</v>
      </c>
      <c r="AB95">
        <f>BAWANA!AE95+BAWANA!AF95</f>
        <v>29.29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240.71</v>
      </c>
      <c r="E96">
        <f>BAWANA!AM96</f>
        <v>0</v>
      </c>
      <c r="F96">
        <f t="shared" si="11"/>
        <v>256</v>
      </c>
      <c r="G96">
        <f t="shared" si="12"/>
        <v>240.71</v>
      </c>
      <c r="H96" s="112"/>
      <c r="I96">
        <f>BRPL_EOD!AI96+BRPL_EOD!AJ96</f>
        <v>100.68</v>
      </c>
      <c r="J96">
        <f>BYPL_EOD!AI96+BYPL_EOD!AJ96</f>
        <v>54.92</v>
      </c>
      <c r="K96">
        <f>MES_EOD!AI96+MES_EOD!AJ96</f>
        <v>0</v>
      </c>
      <c r="L96">
        <f>NDMC_EOD!AI96+NDMC_EOD!AJ96</f>
        <v>21.05</v>
      </c>
      <c r="M96">
        <f>TPDDL_EOD!AI96+TPDDL_EOD!AJ96</f>
        <v>64.069999999999993</v>
      </c>
      <c r="N96">
        <f t="shared" si="7"/>
        <v>240.72000000000003</v>
      </c>
      <c r="O96" s="112">
        <f t="shared" si="8"/>
        <v>-1.0000000000019327E-2</v>
      </c>
      <c r="P96">
        <v>100.67581754735792</v>
      </c>
      <c r="Q96">
        <v>54.917718511133266</v>
      </c>
      <c r="R96">
        <v>0</v>
      </c>
      <c r="S96">
        <v>21.049125540046525</v>
      </c>
      <c r="T96">
        <v>64.067338401462266</v>
      </c>
      <c r="U96" s="114">
        <f t="shared" si="9"/>
        <v>240.70999999999998</v>
      </c>
      <c r="V96" s="112">
        <f t="shared" si="10"/>
        <v>0</v>
      </c>
      <c r="Y96">
        <f>BAWANA!AW96+BAWANA!AX96</f>
        <v>0</v>
      </c>
      <c r="Z96">
        <f>BAWANA!BD96+BAWANA!BE96</f>
        <v>29.29</v>
      </c>
      <c r="AA96">
        <f>BAWANA!X96+BAWANA!Y96</f>
        <v>0</v>
      </c>
      <c r="AB96">
        <f>BAWANA!AE96+BAWANA!AF96</f>
        <v>29.29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263</v>
      </c>
      <c r="E97">
        <f>BAWANA!AM97</f>
        <v>0</v>
      </c>
      <c r="F97">
        <f t="shared" si="11"/>
        <v>256</v>
      </c>
      <c r="G97">
        <f t="shared" si="12"/>
        <v>263</v>
      </c>
      <c r="H97" s="112"/>
      <c r="I97">
        <f>BRPL_EOD!AI97+BRPL_EOD!AJ97</f>
        <v>110</v>
      </c>
      <c r="J97">
        <f>BYPL_EOD!AI97+BYPL_EOD!AJ97</f>
        <v>60</v>
      </c>
      <c r="K97">
        <f>MES_EOD!AI97+MES_EOD!AJ97</f>
        <v>0</v>
      </c>
      <c r="L97">
        <f>NDMC_EOD!AI97+NDMC_EOD!AJ97</f>
        <v>23</v>
      </c>
      <c r="M97">
        <f>TPDDL_EOD!AI97+TPDDL_EOD!AJ97</f>
        <v>70</v>
      </c>
      <c r="N97">
        <f t="shared" si="7"/>
        <v>263</v>
      </c>
      <c r="O97" s="112">
        <f t="shared" si="8"/>
        <v>0</v>
      </c>
      <c r="P97">
        <v>110</v>
      </c>
      <c r="Q97">
        <v>60</v>
      </c>
      <c r="R97">
        <v>0</v>
      </c>
      <c r="S97">
        <v>23</v>
      </c>
      <c r="T97">
        <v>70</v>
      </c>
      <c r="U97" s="114">
        <f t="shared" si="9"/>
        <v>263</v>
      </c>
      <c r="V97" s="112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263</v>
      </c>
      <c r="E98">
        <f>BAWANA!AM98</f>
        <v>0</v>
      </c>
      <c r="F98">
        <f t="shared" si="11"/>
        <v>256</v>
      </c>
      <c r="G98">
        <f t="shared" si="12"/>
        <v>263</v>
      </c>
      <c r="H98" s="112"/>
      <c r="I98">
        <f>BRPL_EOD!AI98+BRPL_EOD!AJ98</f>
        <v>110</v>
      </c>
      <c r="J98">
        <f>BYPL_EOD!AI98+BYPL_EOD!AJ98</f>
        <v>60</v>
      </c>
      <c r="K98">
        <f>MES_EOD!AI98+MES_EOD!AJ98</f>
        <v>0</v>
      </c>
      <c r="L98">
        <f>NDMC_EOD!AI98+NDMC_EOD!AJ98</f>
        <v>23</v>
      </c>
      <c r="M98">
        <f>TPDDL_EOD!AI98+TPDDL_EOD!AJ98</f>
        <v>70</v>
      </c>
      <c r="N98">
        <f t="shared" si="7"/>
        <v>263</v>
      </c>
      <c r="O98" s="112">
        <f t="shared" si="8"/>
        <v>0</v>
      </c>
      <c r="P98">
        <v>110</v>
      </c>
      <c r="Q98">
        <v>60</v>
      </c>
      <c r="R98">
        <v>0</v>
      </c>
      <c r="S98">
        <v>23</v>
      </c>
      <c r="T98">
        <v>70</v>
      </c>
      <c r="U98" s="114">
        <f t="shared" si="9"/>
        <v>263</v>
      </c>
      <c r="V98" s="112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0.20250000000000001</v>
      </c>
      <c r="D99" s="114">
        <f t="shared" si="14"/>
        <v>1.0891199999999999</v>
      </c>
      <c r="E99" s="114">
        <f t="shared" si="14"/>
        <v>0.16875000000000001</v>
      </c>
      <c r="F99" s="114">
        <f t="shared" si="14"/>
        <v>6.306</v>
      </c>
      <c r="G99" s="114">
        <f t="shared" si="14"/>
        <v>1.2578699999999996</v>
      </c>
      <c r="H99" s="114"/>
      <c r="I99" s="114">
        <f t="shared" si="14"/>
        <v>0.56525250000000005</v>
      </c>
      <c r="J99" s="114">
        <f t="shared" si="14"/>
        <v>0.32395000000000007</v>
      </c>
      <c r="K99" s="114">
        <f t="shared" si="14"/>
        <v>1.3662500000000003E-2</v>
      </c>
      <c r="L99" s="114">
        <f t="shared" si="14"/>
        <v>0.1246975</v>
      </c>
      <c r="M99" s="114">
        <f t="shared" si="14"/>
        <v>0.230685</v>
      </c>
      <c r="N99" s="114">
        <f t="shared" si="14"/>
        <v>1.2582474999999997</v>
      </c>
      <c r="O99" s="114">
        <f t="shared" si="14"/>
        <v>-3.7750000000001015E-4</v>
      </c>
      <c r="P99" s="114">
        <f t="shared" si="14"/>
        <v>0.56510605873579056</v>
      </c>
      <c r="Q99" s="114">
        <f t="shared" si="14"/>
        <v>0.32386406688778491</v>
      </c>
      <c r="R99" s="114">
        <f t="shared" si="14"/>
        <v>1.3653911066390067E-2</v>
      </c>
      <c r="S99" s="114">
        <f t="shared" si="14"/>
        <v>0.12466289037924741</v>
      </c>
      <c r="T99" s="114">
        <f t="shared" si="14"/>
        <v>0.23058307293078695</v>
      </c>
      <c r="U99" s="114">
        <f t="shared" si="14"/>
        <v>1.2578699999999996</v>
      </c>
      <c r="V99" s="114">
        <f t="shared" si="10"/>
        <v>0</v>
      </c>
      <c r="Y99" s="114">
        <f>SUM(Y3:Y98)/4000</f>
        <v>6.0167500000000013E-2</v>
      </c>
      <c r="Z99" s="114">
        <f t="shared" ref="Z99:AD99" si="15">SUM(Z3:Z98)/4000</f>
        <v>0.1577625</v>
      </c>
      <c r="AA99" s="114">
        <f t="shared" si="15"/>
        <v>6.0167500000000013E-2</v>
      </c>
      <c r="AB99" s="114">
        <f t="shared" si="15"/>
        <v>0.1577625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83.849665999999999</v>
      </c>
      <c r="K3">
        <v>688.24901399999999</v>
      </c>
      <c r="L3">
        <v>438.59606000000002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41.579500000000003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16.886901999999999</v>
      </c>
      <c r="AG3">
        <v>30.682886</v>
      </c>
      <c r="AH3">
        <v>69.357505000000003</v>
      </c>
      <c r="AI3">
        <v>0</v>
      </c>
      <c r="AJ3">
        <v>0</v>
      </c>
      <c r="AK3">
        <v>56.429333999999997</v>
      </c>
      <c r="AL3">
        <v>53.451999999999998</v>
      </c>
      <c r="AM3">
        <v>16.588864999999998</v>
      </c>
      <c r="AN3">
        <v>1.00939</v>
      </c>
      <c r="AO3">
        <v>0</v>
      </c>
      <c r="AP3">
        <v>1.7934000000000001</v>
      </c>
      <c r="AQ3">
        <v>26.273875</v>
      </c>
      <c r="AR3">
        <v>49.128</v>
      </c>
      <c r="AS3">
        <v>34.438056000000003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0.60728000000000004</v>
      </c>
      <c r="BA3">
        <v>0.79056999999999999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3217.0346530000002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83.849665999999999</v>
      </c>
      <c r="K4">
        <v>688.24901399999999</v>
      </c>
      <c r="L4">
        <v>438.59606000000002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41.579500000000003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16.886901999999999</v>
      </c>
      <c r="AG4">
        <v>30.682886</v>
      </c>
      <c r="AH4">
        <v>69.357505000000003</v>
      </c>
      <c r="AI4">
        <v>0</v>
      </c>
      <c r="AJ4">
        <v>0</v>
      </c>
      <c r="AK4">
        <v>56.429333999999997</v>
      </c>
      <c r="AL4">
        <v>53.451999999999998</v>
      </c>
      <c r="AM4">
        <v>16.588864999999998</v>
      </c>
      <c r="AN4">
        <v>1.00939</v>
      </c>
      <c r="AO4">
        <v>0</v>
      </c>
      <c r="AP4">
        <v>1.7934000000000001</v>
      </c>
      <c r="AQ4">
        <v>26.273875</v>
      </c>
      <c r="AR4">
        <v>49.128</v>
      </c>
      <c r="AS4">
        <v>34.438056000000003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0.60728000000000004</v>
      </c>
      <c r="BA4">
        <v>0.79056999999999999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3217.0346530000002</v>
      </c>
    </row>
    <row r="5" spans="1:121">
      <c r="A5" t="s">
        <v>47</v>
      </c>
      <c r="B5">
        <v>0</v>
      </c>
      <c r="C5">
        <v>0</v>
      </c>
      <c r="D5">
        <v>35.723911000000001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83.849665999999999</v>
      </c>
      <c r="K5">
        <v>688.24901399999999</v>
      </c>
      <c r="L5">
        <v>438.59606000000002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41.579500000000003</v>
      </c>
      <c r="X5">
        <v>147.515625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16.886901999999999</v>
      </c>
      <c r="AG5">
        <v>30.682886</v>
      </c>
      <c r="AH5">
        <v>59.449289999999998</v>
      </c>
      <c r="AI5">
        <v>0</v>
      </c>
      <c r="AJ5">
        <v>0</v>
      </c>
      <c r="AK5">
        <v>56.429333999999997</v>
      </c>
      <c r="AL5">
        <v>53.451999999999998</v>
      </c>
      <c r="AM5">
        <v>16.588864999999998</v>
      </c>
      <c r="AN5">
        <v>1.00939</v>
      </c>
      <c r="AO5">
        <v>0</v>
      </c>
      <c r="AP5">
        <v>1.7934000000000001</v>
      </c>
      <c r="AQ5">
        <v>26.273875</v>
      </c>
      <c r="AR5">
        <v>49.128</v>
      </c>
      <c r="AS5">
        <v>34.438056000000003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0.60728000000000004</v>
      </c>
      <c r="BA5">
        <v>0.67763200000000001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3207.0135000000005</v>
      </c>
    </row>
    <row r="6" spans="1:121">
      <c r="A6" t="s">
        <v>48</v>
      </c>
      <c r="B6">
        <v>0</v>
      </c>
      <c r="C6">
        <v>0</v>
      </c>
      <c r="D6">
        <v>35.723911000000001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83.849665999999999</v>
      </c>
      <c r="K6">
        <v>688.24901399999999</v>
      </c>
      <c r="L6">
        <v>438.59606000000002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41.579500000000003</v>
      </c>
      <c r="X6">
        <v>147.515625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16.886901999999999</v>
      </c>
      <c r="AG6">
        <v>30.682886</v>
      </c>
      <c r="AH6">
        <v>39.632860000000001</v>
      </c>
      <c r="AI6">
        <v>0</v>
      </c>
      <c r="AJ6">
        <v>0</v>
      </c>
      <c r="AK6">
        <v>56.429333999999997</v>
      </c>
      <c r="AL6">
        <v>53.451999999999998</v>
      </c>
      <c r="AM6">
        <v>16.588864999999998</v>
      </c>
      <c r="AN6">
        <v>1.00939</v>
      </c>
      <c r="AO6">
        <v>0</v>
      </c>
      <c r="AP6">
        <v>1.7934000000000001</v>
      </c>
      <c r="AQ6">
        <v>26.273875</v>
      </c>
      <c r="AR6">
        <v>52.991999999999997</v>
      </c>
      <c r="AS6">
        <v>34.438056000000003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0.60728000000000004</v>
      </c>
      <c r="BA6">
        <v>0.45175399999999999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3190.8351920000009</v>
      </c>
    </row>
    <row r="7" spans="1:121">
      <c r="A7" t="s">
        <v>49</v>
      </c>
      <c r="B7">
        <v>0</v>
      </c>
      <c r="C7">
        <v>0</v>
      </c>
      <c r="D7">
        <v>35.723911000000001</v>
      </c>
      <c r="E7">
        <v>0</v>
      </c>
      <c r="F7">
        <v>0</v>
      </c>
      <c r="G7">
        <v>66.809428999999994</v>
      </c>
      <c r="H7">
        <v>0</v>
      </c>
      <c r="I7">
        <v>0</v>
      </c>
      <c r="J7">
        <v>83.849665999999999</v>
      </c>
      <c r="K7">
        <v>688.24901399999999</v>
      </c>
      <c r="L7">
        <v>438.59606000000002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43.097000000000001</v>
      </c>
      <c r="X7">
        <v>147.515625</v>
      </c>
      <c r="Y7">
        <v>0</v>
      </c>
      <c r="Z7">
        <v>6.5537999999999998</v>
      </c>
      <c r="AA7">
        <v>42.14808</v>
      </c>
      <c r="AB7">
        <v>41.864567000000001</v>
      </c>
      <c r="AC7">
        <v>30.573592999999999</v>
      </c>
      <c r="AD7">
        <v>9.57165</v>
      </c>
      <c r="AE7">
        <v>51.987209</v>
      </c>
      <c r="AF7">
        <v>16.886901999999999</v>
      </c>
      <c r="AG7">
        <v>30.682886</v>
      </c>
      <c r="AH7">
        <v>39.632860000000001</v>
      </c>
      <c r="AI7">
        <v>0</v>
      </c>
      <c r="AJ7">
        <v>0</v>
      </c>
      <c r="AK7">
        <v>56.429333999999997</v>
      </c>
      <c r="AL7">
        <v>53.451999999999998</v>
      </c>
      <c r="AM7">
        <v>16.588864999999998</v>
      </c>
      <c r="AN7">
        <v>1.00939</v>
      </c>
      <c r="AO7">
        <v>0</v>
      </c>
      <c r="AP7">
        <v>1.7934000000000001</v>
      </c>
      <c r="AQ7">
        <v>26.273875</v>
      </c>
      <c r="AR7">
        <v>52.991999999999997</v>
      </c>
      <c r="AS7">
        <v>34.438056000000003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</v>
      </c>
      <c r="BA7">
        <v>0.45175399999999999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3191.7454120000007</v>
      </c>
    </row>
    <row r="8" spans="1:121">
      <c r="A8" t="s">
        <v>50</v>
      </c>
      <c r="B8">
        <v>0</v>
      </c>
      <c r="C8">
        <v>0</v>
      </c>
      <c r="D8">
        <v>35.723911000000001</v>
      </c>
      <c r="E8">
        <v>0</v>
      </c>
      <c r="F8">
        <v>0</v>
      </c>
      <c r="G8">
        <v>66.809428999999994</v>
      </c>
      <c r="H8">
        <v>0</v>
      </c>
      <c r="I8">
        <v>0</v>
      </c>
      <c r="J8">
        <v>83.849665999999999</v>
      </c>
      <c r="K8">
        <v>688.24901399999999</v>
      </c>
      <c r="L8">
        <v>438.59606000000002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43.097000000000001</v>
      </c>
      <c r="X8">
        <v>147.515625</v>
      </c>
      <c r="Y8">
        <v>0</v>
      </c>
      <c r="Z8">
        <v>6.5537999999999998</v>
      </c>
      <c r="AA8">
        <v>42.14808</v>
      </c>
      <c r="AB8">
        <v>41.864567000000001</v>
      </c>
      <c r="AC8">
        <v>30.573592999999999</v>
      </c>
      <c r="AD8">
        <v>9.57165</v>
      </c>
      <c r="AE8">
        <v>51.987209</v>
      </c>
      <c r="AF8">
        <v>16.886901999999999</v>
      </c>
      <c r="AG8">
        <v>30.682886</v>
      </c>
      <c r="AH8">
        <v>39.632860000000001</v>
      </c>
      <c r="AI8">
        <v>0</v>
      </c>
      <c r="AJ8">
        <v>0</v>
      </c>
      <c r="AK8">
        <v>56.429333999999997</v>
      </c>
      <c r="AL8">
        <v>84.9422</v>
      </c>
      <c r="AM8">
        <v>16.588864999999998</v>
      </c>
      <c r="AN8">
        <v>1.00939</v>
      </c>
      <c r="AO8">
        <v>0</v>
      </c>
      <c r="AP8">
        <v>1.7934000000000001</v>
      </c>
      <c r="AQ8">
        <v>26.273875</v>
      </c>
      <c r="AR8">
        <v>49.128</v>
      </c>
      <c r="AS8">
        <v>34.438056000000003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</v>
      </c>
      <c r="BA8">
        <v>0.45175399999999999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3219.3716120000008</v>
      </c>
    </row>
    <row r="9" spans="1:121">
      <c r="A9" t="s">
        <v>51</v>
      </c>
      <c r="B9">
        <v>0</v>
      </c>
      <c r="C9">
        <v>0</v>
      </c>
      <c r="D9">
        <v>35.723911000000001</v>
      </c>
      <c r="E9">
        <v>0</v>
      </c>
      <c r="F9">
        <v>0</v>
      </c>
      <c r="G9">
        <v>66.809428999999994</v>
      </c>
      <c r="H9">
        <v>0</v>
      </c>
      <c r="I9">
        <v>0</v>
      </c>
      <c r="J9">
        <v>83.849665999999999</v>
      </c>
      <c r="K9">
        <v>688.24901399999999</v>
      </c>
      <c r="L9">
        <v>438.59606000000002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43.097000000000001</v>
      </c>
      <c r="X9">
        <v>147.515625</v>
      </c>
      <c r="Y9">
        <v>0</v>
      </c>
      <c r="Z9">
        <v>6.5537999999999998</v>
      </c>
      <c r="AA9">
        <v>42.14808</v>
      </c>
      <c r="AB9">
        <v>41.864567000000001</v>
      </c>
      <c r="AC9">
        <v>30.573592999999999</v>
      </c>
      <c r="AD9">
        <v>9.57165</v>
      </c>
      <c r="AE9">
        <v>51.987209</v>
      </c>
      <c r="AF9">
        <v>16.886901999999999</v>
      </c>
      <c r="AG9">
        <v>30.682886</v>
      </c>
      <c r="AH9">
        <v>39.632860000000001</v>
      </c>
      <c r="AI9">
        <v>0</v>
      </c>
      <c r="AJ9">
        <v>0</v>
      </c>
      <c r="AK9">
        <v>56.429333999999997</v>
      </c>
      <c r="AL9">
        <v>84.9422</v>
      </c>
      <c r="AM9">
        <v>16.588864999999998</v>
      </c>
      <c r="AN9">
        <v>1.00939</v>
      </c>
      <c r="AO9">
        <v>0</v>
      </c>
      <c r="AP9">
        <v>3.0743999999999998</v>
      </c>
      <c r="AQ9">
        <v>26.273875</v>
      </c>
      <c r="AR9">
        <v>49.128</v>
      </c>
      <c r="AS9">
        <v>33.873497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0.45175399999999999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3220.0880530000009</v>
      </c>
    </row>
    <row r="10" spans="1:121">
      <c r="A10" t="s">
        <v>52</v>
      </c>
      <c r="B10">
        <v>0</v>
      </c>
      <c r="C10">
        <v>0</v>
      </c>
      <c r="D10">
        <v>35.723911000000001</v>
      </c>
      <c r="E10">
        <v>0</v>
      </c>
      <c r="F10">
        <v>0</v>
      </c>
      <c r="G10">
        <v>66.809428999999994</v>
      </c>
      <c r="H10">
        <v>0</v>
      </c>
      <c r="I10">
        <v>0</v>
      </c>
      <c r="J10">
        <v>83.849665999999999</v>
      </c>
      <c r="K10">
        <v>688.24901399999999</v>
      </c>
      <c r="L10">
        <v>438.59606000000002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43.097000000000001</v>
      </c>
      <c r="X10">
        <v>147.515625</v>
      </c>
      <c r="Y10">
        <v>0</v>
      </c>
      <c r="Z10">
        <v>6.5537999999999998</v>
      </c>
      <c r="AA10">
        <v>42.14808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16.886901999999999</v>
      </c>
      <c r="AG10">
        <v>30.682886</v>
      </c>
      <c r="AH10">
        <v>39.632860000000001</v>
      </c>
      <c r="AI10">
        <v>0</v>
      </c>
      <c r="AJ10">
        <v>0</v>
      </c>
      <c r="AK10">
        <v>56.429333999999997</v>
      </c>
      <c r="AL10">
        <v>84.9422</v>
      </c>
      <c r="AM10">
        <v>16.588864999999998</v>
      </c>
      <c r="AN10">
        <v>1.00939</v>
      </c>
      <c r="AO10">
        <v>0</v>
      </c>
      <c r="AP10">
        <v>3.0743999999999998</v>
      </c>
      <c r="AQ10">
        <v>26.273875</v>
      </c>
      <c r="AR10">
        <v>49.128</v>
      </c>
      <c r="AS10">
        <v>33.873497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0.45175399999999999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3220.0880530000009</v>
      </c>
    </row>
    <row r="11" spans="1:121">
      <c r="A11" t="s">
        <v>53</v>
      </c>
      <c r="B11">
        <v>0</v>
      </c>
      <c r="C11">
        <v>0</v>
      </c>
      <c r="D11">
        <v>36.840282999999999</v>
      </c>
      <c r="E11">
        <v>0</v>
      </c>
      <c r="F11">
        <v>0</v>
      </c>
      <c r="G11">
        <v>66.809428999999994</v>
      </c>
      <c r="H11">
        <v>0</v>
      </c>
      <c r="I11">
        <v>0</v>
      </c>
      <c r="J11">
        <v>83.849665999999999</v>
      </c>
      <c r="K11">
        <v>688.24901399999999</v>
      </c>
      <c r="L11">
        <v>438.59606000000002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43.097000000000001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16.886901999999999</v>
      </c>
      <c r="AG11">
        <v>30.682886</v>
      </c>
      <c r="AH11">
        <v>39.632860000000001</v>
      </c>
      <c r="AI11">
        <v>0</v>
      </c>
      <c r="AJ11">
        <v>0</v>
      </c>
      <c r="AK11">
        <v>56.429333999999997</v>
      </c>
      <c r="AL11">
        <v>84.9422</v>
      </c>
      <c r="AM11">
        <v>16.588864999999998</v>
      </c>
      <c r="AN11">
        <v>1.00939</v>
      </c>
      <c r="AO11">
        <v>0</v>
      </c>
      <c r="AP11">
        <v>3.0743999999999998</v>
      </c>
      <c r="AQ11">
        <v>26.273875</v>
      </c>
      <c r="AR11">
        <v>49.128</v>
      </c>
      <c r="AS11">
        <v>33.873497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0.45175399999999999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3227.7582250000005</v>
      </c>
    </row>
    <row r="12" spans="1:121">
      <c r="A12" t="s">
        <v>54</v>
      </c>
      <c r="B12">
        <v>0</v>
      </c>
      <c r="C12">
        <v>0</v>
      </c>
      <c r="D12">
        <v>36.840282999999999</v>
      </c>
      <c r="E12">
        <v>0</v>
      </c>
      <c r="F12">
        <v>0</v>
      </c>
      <c r="G12">
        <v>66.809428999999994</v>
      </c>
      <c r="H12">
        <v>0</v>
      </c>
      <c r="I12">
        <v>0</v>
      </c>
      <c r="J12">
        <v>83.849665999999999</v>
      </c>
      <c r="K12">
        <v>688.24901399999999</v>
      </c>
      <c r="L12">
        <v>438.59606000000002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43.097000000000001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16.886901999999999</v>
      </c>
      <c r="AG12">
        <v>30.682886</v>
      </c>
      <c r="AH12">
        <v>39.632860000000001</v>
      </c>
      <c r="AI12">
        <v>0</v>
      </c>
      <c r="AJ12">
        <v>0</v>
      </c>
      <c r="AK12">
        <v>56.429333999999997</v>
      </c>
      <c r="AL12">
        <v>84.9422</v>
      </c>
      <c r="AM12">
        <v>16.588864999999998</v>
      </c>
      <c r="AN12">
        <v>1.00939</v>
      </c>
      <c r="AO12">
        <v>0</v>
      </c>
      <c r="AP12">
        <v>3.0743999999999998</v>
      </c>
      <c r="AQ12">
        <v>26.273875</v>
      </c>
      <c r="AR12">
        <v>49.128</v>
      </c>
      <c r="AS12">
        <v>33.873497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0.45175399999999999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3227.7582250000005</v>
      </c>
    </row>
    <row r="13" spans="1:121">
      <c r="A13" t="s">
        <v>55</v>
      </c>
      <c r="B13">
        <v>0</v>
      </c>
      <c r="C13">
        <v>0</v>
      </c>
      <c r="D13">
        <v>36.840282999999999</v>
      </c>
      <c r="E13">
        <v>0</v>
      </c>
      <c r="F13">
        <v>0</v>
      </c>
      <c r="G13">
        <v>66.809428999999994</v>
      </c>
      <c r="H13">
        <v>0</v>
      </c>
      <c r="I13">
        <v>0</v>
      </c>
      <c r="J13">
        <v>83.849665999999999</v>
      </c>
      <c r="K13">
        <v>688.24901399999999</v>
      </c>
      <c r="L13">
        <v>438.59606000000002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43.400500000000001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16.886901999999999</v>
      </c>
      <c r="AG13">
        <v>30.682886</v>
      </c>
      <c r="AH13">
        <v>39.632860000000001</v>
      </c>
      <c r="AI13">
        <v>0</v>
      </c>
      <c r="AJ13">
        <v>0</v>
      </c>
      <c r="AK13">
        <v>56.429333999999997</v>
      </c>
      <c r="AL13">
        <v>84.9422</v>
      </c>
      <c r="AM13">
        <v>16.588864999999998</v>
      </c>
      <c r="AN13">
        <v>1.00939</v>
      </c>
      <c r="AO13">
        <v>0</v>
      </c>
      <c r="AP13">
        <v>3.0743999999999998</v>
      </c>
      <c r="AQ13">
        <v>26.273875</v>
      </c>
      <c r="AR13">
        <v>49.128</v>
      </c>
      <c r="AS13">
        <v>33.873497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0.45175399999999999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3228.0617250000005</v>
      </c>
    </row>
    <row r="14" spans="1:121">
      <c r="A14" t="s">
        <v>56</v>
      </c>
      <c r="B14">
        <v>0</v>
      </c>
      <c r="C14">
        <v>0</v>
      </c>
      <c r="D14">
        <v>37.956654999999998</v>
      </c>
      <c r="E14">
        <v>0</v>
      </c>
      <c r="F14">
        <v>0</v>
      </c>
      <c r="G14">
        <v>66.809428999999994</v>
      </c>
      <c r="H14">
        <v>0</v>
      </c>
      <c r="I14">
        <v>0</v>
      </c>
      <c r="J14">
        <v>83.849665999999999</v>
      </c>
      <c r="K14">
        <v>688.24901399999999</v>
      </c>
      <c r="L14">
        <v>438.59606000000002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43.400500000000001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16.886901999999999</v>
      </c>
      <c r="AG14">
        <v>30.682886</v>
      </c>
      <c r="AH14">
        <v>39.632860000000001</v>
      </c>
      <c r="AI14">
        <v>0</v>
      </c>
      <c r="AJ14">
        <v>0</v>
      </c>
      <c r="AK14">
        <v>56.429333999999997</v>
      </c>
      <c r="AL14">
        <v>66.814999999999998</v>
      </c>
      <c r="AM14">
        <v>16.588864999999998</v>
      </c>
      <c r="AN14">
        <v>1.00939</v>
      </c>
      <c r="AO14">
        <v>0</v>
      </c>
      <c r="AP14">
        <v>3.0743999999999998</v>
      </c>
      <c r="AQ14">
        <v>26.273875</v>
      </c>
      <c r="AR14">
        <v>49.128</v>
      </c>
      <c r="AS14">
        <v>33.873497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0.45175399999999999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3211.0508970000005</v>
      </c>
    </row>
    <row r="15" spans="1:121">
      <c r="A15" t="s">
        <v>57</v>
      </c>
      <c r="B15">
        <v>0</v>
      </c>
      <c r="C15">
        <v>0</v>
      </c>
      <c r="D15">
        <v>37.956654999999998</v>
      </c>
      <c r="E15">
        <v>0</v>
      </c>
      <c r="F15">
        <v>0</v>
      </c>
      <c r="G15">
        <v>66.809428999999994</v>
      </c>
      <c r="H15">
        <v>0</v>
      </c>
      <c r="I15">
        <v>0</v>
      </c>
      <c r="J15">
        <v>83.849665999999999</v>
      </c>
      <c r="K15">
        <v>688.24901399999999</v>
      </c>
      <c r="L15">
        <v>438.59606000000002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44.0075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16.886901999999999</v>
      </c>
      <c r="AG15">
        <v>30.682886</v>
      </c>
      <c r="AH15">
        <v>39.632860000000001</v>
      </c>
      <c r="AI15">
        <v>0</v>
      </c>
      <c r="AJ15">
        <v>0</v>
      </c>
      <c r="AK15">
        <v>56.429333999999997</v>
      </c>
      <c r="AL15">
        <v>66.814999999999998</v>
      </c>
      <c r="AM15">
        <v>16.588864999999998</v>
      </c>
      <c r="AN15">
        <v>1.00939</v>
      </c>
      <c r="AO15">
        <v>0</v>
      </c>
      <c r="AP15">
        <v>3.0743999999999998</v>
      </c>
      <c r="AQ15">
        <v>26.273875</v>
      </c>
      <c r="AR15">
        <v>49.128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0.45175399999999999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3211.6578970000005</v>
      </c>
    </row>
    <row r="16" spans="1:121">
      <c r="A16" t="s">
        <v>58</v>
      </c>
      <c r="B16">
        <v>0</v>
      </c>
      <c r="C16">
        <v>0</v>
      </c>
      <c r="D16">
        <v>37.956654999999998</v>
      </c>
      <c r="E16">
        <v>0</v>
      </c>
      <c r="F16">
        <v>0</v>
      </c>
      <c r="G16">
        <v>66.809428999999994</v>
      </c>
      <c r="H16">
        <v>0</v>
      </c>
      <c r="I16">
        <v>0</v>
      </c>
      <c r="J16">
        <v>83.849665999999999</v>
      </c>
      <c r="K16">
        <v>688.24901399999999</v>
      </c>
      <c r="L16">
        <v>438.59606000000002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44.0075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16.886901999999999</v>
      </c>
      <c r="AG16">
        <v>30.682886</v>
      </c>
      <c r="AH16">
        <v>39.632860000000001</v>
      </c>
      <c r="AI16">
        <v>0</v>
      </c>
      <c r="AJ16">
        <v>0</v>
      </c>
      <c r="AK16">
        <v>56.429333999999997</v>
      </c>
      <c r="AL16">
        <v>66.814999999999998</v>
      </c>
      <c r="AM16">
        <v>16.588864999999998</v>
      </c>
      <c r="AN16">
        <v>1.00939</v>
      </c>
      <c r="AO16">
        <v>0</v>
      </c>
      <c r="AP16">
        <v>3.0743999999999998</v>
      </c>
      <c r="AQ16">
        <v>26.273875</v>
      </c>
      <c r="AR16">
        <v>49.128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0.45175399999999999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3211.6578970000005</v>
      </c>
    </row>
    <row r="17" spans="1:117">
      <c r="A17" t="s">
        <v>59</v>
      </c>
      <c r="B17">
        <v>0</v>
      </c>
      <c r="C17">
        <v>0</v>
      </c>
      <c r="D17">
        <v>37.956654999999998</v>
      </c>
      <c r="E17">
        <v>0</v>
      </c>
      <c r="F17">
        <v>0</v>
      </c>
      <c r="G17">
        <v>66.809427999999997</v>
      </c>
      <c r="H17">
        <v>0</v>
      </c>
      <c r="I17">
        <v>0</v>
      </c>
      <c r="J17">
        <v>83.849665999999999</v>
      </c>
      <c r="K17">
        <v>688.24901399999999</v>
      </c>
      <c r="L17">
        <v>438.59606000000002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44.0075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16.886901999999999</v>
      </c>
      <c r="AG17">
        <v>30.682886</v>
      </c>
      <c r="AH17">
        <v>39.632860000000001</v>
      </c>
      <c r="AI17">
        <v>0</v>
      </c>
      <c r="AJ17">
        <v>0</v>
      </c>
      <c r="AK17">
        <v>56.429333999999997</v>
      </c>
      <c r="AL17">
        <v>66.814999999999998</v>
      </c>
      <c r="AM17">
        <v>16.588864999999998</v>
      </c>
      <c r="AN17">
        <v>1.00939</v>
      </c>
      <c r="AO17">
        <v>0</v>
      </c>
      <c r="AP17">
        <v>3.0743999999999998</v>
      </c>
      <c r="AQ17">
        <v>26.273875</v>
      </c>
      <c r="AR17">
        <v>49.128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0.45175399999999999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3211.6578960000006</v>
      </c>
    </row>
    <row r="18" spans="1:117">
      <c r="A18" t="s">
        <v>60</v>
      </c>
      <c r="B18">
        <v>0</v>
      </c>
      <c r="C18">
        <v>0</v>
      </c>
      <c r="D18">
        <v>39.073028000000001</v>
      </c>
      <c r="E18">
        <v>0</v>
      </c>
      <c r="F18">
        <v>0</v>
      </c>
      <c r="G18">
        <v>66.809427999999997</v>
      </c>
      <c r="H18">
        <v>0</v>
      </c>
      <c r="I18">
        <v>0</v>
      </c>
      <c r="J18">
        <v>83.849665999999999</v>
      </c>
      <c r="K18">
        <v>688.24901399999999</v>
      </c>
      <c r="L18">
        <v>438.59606000000002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44.0075</v>
      </c>
      <c r="X18">
        <v>147.515625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16.886901999999999</v>
      </c>
      <c r="AG18">
        <v>30.682886</v>
      </c>
      <c r="AH18">
        <v>39.632860000000001</v>
      </c>
      <c r="AI18">
        <v>0</v>
      </c>
      <c r="AJ18">
        <v>0</v>
      </c>
      <c r="AK18">
        <v>56.429333999999997</v>
      </c>
      <c r="AL18">
        <v>66.814999999999998</v>
      </c>
      <c r="AM18">
        <v>16.588864999999998</v>
      </c>
      <c r="AN18">
        <v>1.00939</v>
      </c>
      <c r="AO18">
        <v>0</v>
      </c>
      <c r="AP18">
        <v>3.0743999999999998</v>
      </c>
      <c r="AQ18">
        <v>26.273875</v>
      </c>
      <c r="AR18">
        <v>49.128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0.45175399999999999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3212.7742690000005</v>
      </c>
    </row>
    <row r="19" spans="1:117">
      <c r="A19" t="s">
        <v>61</v>
      </c>
      <c r="B19">
        <v>0</v>
      </c>
      <c r="C19">
        <v>0</v>
      </c>
      <c r="D19">
        <v>39.073028000000001</v>
      </c>
      <c r="E19">
        <v>0</v>
      </c>
      <c r="F19">
        <v>0</v>
      </c>
      <c r="G19">
        <v>66.809427999999997</v>
      </c>
      <c r="H19">
        <v>0</v>
      </c>
      <c r="I19">
        <v>0</v>
      </c>
      <c r="J19">
        <v>83.849665999999999</v>
      </c>
      <c r="K19">
        <v>688.24901399999999</v>
      </c>
      <c r="L19">
        <v>438.59606000000002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44.311</v>
      </c>
      <c r="X19">
        <v>147.515625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9.57165</v>
      </c>
      <c r="AE19">
        <v>51.987209</v>
      </c>
      <c r="AF19">
        <v>16.886901999999999</v>
      </c>
      <c r="AG19">
        <v>30.682886</v>
      </c>
      <c r="AH19">
        <v>39.632860000000001</v>
      </c>
      <c r="AI19">
        <v>0</v>
      </c>
      <c r="AJ19">
        <v>0</v>
      </c>
      <c r="AK19">
        <v>56.429333999999997</v>
      </c>
      <c r="AL19">
        <v>66.814999999999998</v>
      </c>
      <c r="AM19">
        <v>16.588864999999998</v>
      </c>
      <c r="AN19">
        <v>1.00939</v>
      </c>
      <c r="AO19">
        <v>0</v>
      </c>
      <c r="AP19">
        <v>3.0743999999999998</v>
      </c>
      <c r="AQ19">
        <v>26.273875</v>
      </c>
      <c r="AR19">
        <v>49.128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0.45175399999999999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3213.0777690000004</v>
      </c>
    </row>
    <row r="20" spans="1:117">
      <c r="A20" t="s">
        <v>62</v>
      </c>
      <c r="B20">
        <v>0</v>
      </c>
      <c r="C20">
        <v>0</v>
      </c>
      <c r="D20">
        <v>39.073028000000001</v>
      </c>
      <c r="E20">
        <v>0</v>
      </c>
      <c r="F20">
        <v>0</v>
      </c>
      <c r="G20">
        <v>66.809427999999997</v>
      </c>
      <c r="H20">
        <v>0</v>
      </c>
      <c r="I20">
        <v>0</v>
      </c>
      <c r="J20">
        <v>83.849665999999999</v>
      </c>
      <c r="K20">
        <v>688.24901399999999</v>
      </c>
      <c r="L20">
        <v>438.59606000000002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44.311</v>
      </c>
      <c r="X20">
        <v>147.515625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9.57165</v>
      </c>
      <c r="AE20">
        <v>51.987209</v>
      </c>
      <c r="AF20">
        <v>8.4434509999999996</v>
      </c>
      <c r="AG20">
        <v>30.682886</v>
      </c>
      <c r="AH20">
        <v>39.632860000000001</v>
      </c>
      <c r="AI20">
        <v>0</v>
      </c>
      <c r="AJ20">
        <v>0</v>
      </c>
      <c r="AK20">
        <v>56.429333999999997</v>
      </c>
      <c r="AL20">
        <v>66.814999999999998</v>
      </c>
      <c r="AM20">
        <v>16.588864999999998</v>
      </c>
      <c r="AN20">
        <v>1.00939</v>
      </c>
      <c r="AO20">
        <v>0</v>
      </c>
      <c r="AP20">
        <v>3.0743999999999998</v>
      </c>
      <c r="AQ20">
        <v>17.515916000000001</v>
      </c>
      <c r="AR20">
        <v>49.128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0.45175399999999999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3195.8763590000003</v>
      </c>
    </row>
    <row r="21" spans="1:117">
      <c r="A21" t="s">
        <v>63</v>
      </c>
      <c r="B21">
        <v>0</v>
      </c>
      <c r="C21">
        <v>0</v>
      </c>
      <c r="D21">
        <v>39.073028000000001</v>
      </c>
      <c r="E21">
        <v>0</v>
      </c>
      <c r="F21">
        <v>0</v>
      </c>
      <c r="G21">
        <v>66.809428999999994</v>
      </c>
      <c r="H21">
        <v>0</v>
      </c>
      <c r="I21">
        <v>0</v>
      </c>
      <c r="J21">
        <v>83.849665999999999</v>
      </c>
      <c r="K21">
        <v>688.24901399999999</v>
      </c>
      <c r="L21">
        <v>438.59606000000002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44.311</v>
      </c>
      <c r="X21">
        <v>147.515625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9.57165</v>
      </c>
      <c r="AE21">
        <v>51.987209</v>
      </c>
      <c r="AF21">
        <v>8.4434509999999996</v>
      </c>
      <c r="AG21">
        <v>30.682886</v>
      </c>
      <c r="AH21">
        <v>39.632860000000001</v>
      </c>
      <c r="AI21">
        <v>3.3479899999999998</v>
      </c>
      <c r="AJ21">
        <v>0</v>
      </c>
      <c r="AK21">
        <v>56.429333999999997</v>
      </c>
      <c r="AL21">
        <v>66.814999999999998</v>
      </c>
      <c r="AM21">
        <v>16.588864999999998</v>
      </c>
      <c r="AN21">
        <v>1.00939</v>
      </c>
      <c r="AO21">
        <v>0</v>
      </c>
      <c r="AP21">
        <v>1.1529</v>
      </c>
      <c r="AQ21">
        <v>0</v>
      </c>
      <c r="AR21">
        <v>49.128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</v>
      </c>
      <c r="BA21">
        <v>0.45175399999999999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3179.7869340000011</v>
      </c>
    </row>
    <row r="22" spans="1:117">
      <c r="A22" t="s">
        <v>64</v>
      </c>
      <c r="B22">
        <v>0</v>
      </c>
      <c r="C22">
        <v>0</v>
      </c>
      <c r="D22">
        <v>39.073028000000001</v>
      </c>
      <c r="E22">
        <v>0</v>
      </c>
      <c r="F22">
        <v>0</v>
      </c>
      <c r="G22">
        <v>66.809428999999994</v>
      </c>
      <c r="H22">
        <v>0</v>
      </c>
      <c r="I22">
        <v>0</v>
      </c>
      <c r="J22">
        <v>83.849665999999999</v>
      </c>
      <c r="K22">
        <v>688.24901399999999</v>
      </c>
      <c r="L22">
        <v>438.59606000000002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44.311</v>
      </c>
      <c r="X22">
        <v>147.515625</v>
      </c>
      <c r="Y22">
        <v>0</v>
      </c>
      <c r="Z22">
        <v>13.1076</v>
      </c>
      <c r="AA22">
        <v>42.14808</v>
      </c>
      <c r="AB22">
        <v>41.864567000000001</v>
      </c>
      <c r="AC22">
        <v>30.573592999999999</v>
      </c>
      <c r="AD22">
        <v>9.57165</v>
      </c>
      <c r="AE22">
        <v>51.987209</v>
      </c>
      <c r="AF22">
        <v>8.4434509999999996</v>
      </c>
      <c r="AG22">
        <v>30.682886</v>
      </c>
      <c r="AH22">
        <v>39.632860000000001</v>
      </c>
      <c r="AI22">
        <v>6.6959780000000002</v>
      </c>
      <c r="AJ22">
        <v>0</v>
      </c>
      <c r="AK22">
        <v>56.429333999999997</v>
      </c>
      <c r="AL22">
        <v>66.814999999999998</v>
      </c>
      <c r="AM22">
        <v>16.588864999999998</v>
      </c>
      <c r="AN22">
        <v>1.00939</v>
      </c>
      <c r="AO22">
        <v>0</v>
      </c>
      <c r="AP22">
        <v>1.1529</v>
      </c>
      <c r="AQ22">
        <v>0</v>
      </c>
      <c r="AR22">
        <v>49.128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</v>
      </c>
      <c r="BA22">
        <v>0.45175399999999999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3183.1349220000011</v>
      </c>
    </row>
    <row r="23" spans="1:117">
      <c r="A23" t="s">
        <v>65</v>
      </c>
      <c r="B23">
        <v>0</v>
      </c>
      <c r="C23">
        <v>0</v>
      </c>
      <c r="D23">
        <v>39.073028000000001</v>
      </c>
      <c r="E23">
        <v>0</v>
      </c>
      <c r="F23">
        <v>0</v>
      </c>
      <c r="G23">
        <v>66.809428999999994</v>
      </c>
      <c r="H23">
        <v>0</v>
      </c>
      <c r="I23">
        <v>0</v>
      </c>
      <c r="J23">
        <v>83.849665999999999</v>
      </c>
      <c r="K23">
        <v>688.24901399999999</v>
      </c>
      <c r="L23">
        <v>438.59606000000002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44.311</v>
      </c>
      <c r="X23">
        <v>147.515625</v>
      </c>
      <c r="Y23">
        <v>0</v>
      </c>
      <c r="Z23">
        <v>13.1076</v>
      </c>
      <c r="AA23">
        <v>42.14808</v>
      </c>
      <c r="AB23">
        <v>41.864567000000001</v>
      </c>
      <c r="AC23">
        <v>30.573592999999999</v>
      </c>
      <c r="AD23">
        <v>9.57165</v>
      </c>
      <c r="AE23">
        <v>51.987209</v>
      </c>
      <c r="AF23">
        <v>0</v>
      </c>
      <c r="AG23">
        <v>30.682886</v>
      </c>
      <c r="AH23">
        <v>48.946581999999999</v>
      </c>
      <c r="AI23">
        <v>9.3743700000000008</v>
      </c>
      <c r="AJ23">
        <v>0</v>
      </c>
      <c r="AK23">
        <v>56.429333999999997</v>
      </c>
      <c r="AL23">
        <v>66.814999999999998</v>
      </c>
      <c r="AM23">
        <v>16.588864999999998</v>
      </c>
      <c r="AN23">
        <v>1.00939</v>
      </c>
      <c r="AO23">
        <v>0</v>
      </c>
      <c r="AP23">
        <v>1.1529</v>
      </c>
      <c r="AQ23">
        <v>0</v>
      </c>
      <c r="AR23">
        <v>52.991999999999997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0.60728000000000004</v>
      </c>
      <c r="BA23">
        <v>0.55662599999999995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3191.2597370000008</v>
      </c>
    </row>
    <row r="24" spans="1:117">
      <c r="A24" t="s">
        <v>66</v>
      </c>
      <c r="B24">
        <v>0</v>
      </c>
      <c r="C24">
        <v>0</v>
      </c>
      <c r="D24">
        <v>39.073028000000001</v>
      </c>
      <c r="E24">
        <v>0</v>
      </c>
      <c r="F24">
        <v>0</v>
      </c>
      <c r="G24">
        <v>66.809428999999994</v>
      </c>
      <c r="H24">
        <v>0</v>
      </c>
      <c r="I24">
        <v>0</v>
      </c>
      <c r="J24">
        <v>83.849665999999999</v>
      </c>
      <c r="K24">
        <v>688.24901399999999</v>
      </c>
      <c r="L24">
        <v>438.59606000000002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44.311</v>
      </c>
      <c r="X24">
        <v>147.515625</v>
      </c>
      <c r="Y24">
        <v>0</v>
      </c>
      <c r="Z24">
        <v>13.1076</v>
      </c>
      <c r="AA24">
        <v>42.14808</v>
      </c>
      <c r="AB24">
        <v>41.864567000000001</v>
      </c>
      <c r="AC24">
        <v>30.573592999999999</v>
      </c>
      <c r="AD24">
        <v>19.143301000000001</v>
      </c>
      <c r="AE24">
        <v>51.987209</v>
      </c>
      <c r="AF24">
        <v>0</v>
      </c>
      <c r="AG24">
        <v>30.682886</v>
      </c>
      <c r="AH24">
        <v>73.419872999999995</v>
      </c>
      <c r="AI24">
        <v>52.362552000000001</v>
      </c>
      <c r="AJ24">
        <v>0</v>
      </c>
      <c r="AK24">
        <v>56.429333999999997</v>
      </c>
      <c r="AL24">
        <v>66.814999999999998</v>
      </c>
      <c r="AM24">
        <v>16.588864999999998</v>
      </c>
      <c r="AN24">
        <v>1.00939</v>
      </c>
      <c r="AO24">
        <v>0</v>
      </c>
      <c r="AP24">
        <v>1.1529</v>
      </c>
      <c r="AQ24">
        <v>0</v>
      </c>
      <c r="AR24">
        <v>52.991999999999997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0.76676800000000001</v>
      </c>
      <c r="BA24">
        <v>0.83493799999999996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3268.7306610000005</v>
      </c>
    </row>
    <row r="25" spans="1:117">
      <c r="A25" t="s">
        <v>67</v>
      </c>
      <c r="B25">
        <v>0</v>
      </c>
      <c r="C25">
        <v>0</v>
      </c>
      <c r="D25">
        <v>39.073028000000001</v>
      </c>
      <c r="E25">
        <v>0</v>
      </c>
      <c r="F25">
        <v>0</v>
      </c>
      <c r="G25">
        <v>66.809428999999994</v>
      </c>
      <c r="H25">
        <v>0</v>
      </c>
      <c r="I25">
        <v>0</v>
      </c>
      <c r="J25">
        <v>83.849665999999999</v>
      </c>
      <c r="K25">
        <v>688.24901399999999</v>
      </c>
      <c r="L25">
        <v>438.59606000000002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44.311</v>
      </c>
      <c r="X25">
        <v>147.515625</v>
      </c>
      <c r="Y25">
        <v>0</v>
      </c>
      <c r="Z25">
        <v>13.1076</v>
      </c>
      <c r="AA25">
        <v>28.045000000000002</v>
      </c>
      <c r="AB25">
        <v>41.864567000000001</v>
      </c>
      <c r="AC25">
        <v>30.573592999999999</v>
      </c>
      <c r="AD25">
        <v>19.143301000000001</v>
      </c>
      <c r="AE25">
        <v>51.987209</v>
      </c>
      <c r="AF25">
        <v>0</v>
      </c>
      <c r="AG25">
        <v>30.682886</v>
      </c>
      <c r="AH25">
        <v>97.893163999999999</v>
      </c>
      <c r="AI25">
        <v>52.362552000000001</v>
      </c>
      <c r="AJ25">
        <v>0</v>
      </c>
      <c r="AK25">
        <v>56.429333999999997</v>
      </c>
      <c r="AL25">
        <v>66.814999999999998</v>
      </c>
      <c r="AM25">
        <v>16.588864999999998</v>
      </c>
      <c r="AN25">
        <v>1.00939</v>
      </c>
      <c r="AO25">
        <v>0</v>
      </c>
      <c r="AP25">
        <v>1.1529</v>
      </c>
      <c r="AQ25">
        <v>0</v>
      </c>
      <c r="AR25">
        <v>49.128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1.1132519999999999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3275.9629780000009</v>
      </c>
    </row>
    <row r="26" spans="1:117">
      <c r="A26" t="s">
        <v>68</v>
      </c>
      <c r="B26">
        <v>0</v>
      </c>
      <c r="C26">
        <v>0</v>
      </c>
      <c r="D26">
        <v>39.073028000000001</v>
      </c>
      <c r="E26">
        <v>0</v>
      </c>
      <c r="F26">
        <v>0</v>
      </c>
      <c r="G26">
        <v>66.809428999999994</v>
      </c>
      <c r="H26">
        <v>0</v>
      </c>
      <c r="I26">
        <v>0</v>
      </c>
      <c r="J26">
        <v>83.849665999999999</v>
      </c>
      <c r="K26">
        <v>688.24901399999999</v>
      </c>
      <c r="L26">
        <v>438.59606000000002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44.311</v>
      </c>
      <c r="X26">
        <v>147.515625</v>
      </c>
      <c r="Y26">
        <v>0</v>
      </c>
      <c r="Z26">
        <v>13.1076</v>
      </c>
      <c r="AA26">
        <v>28.045000000000002</v>
      </c>
      <c r="AB26">
        <v>41.864567000000001</v>
      </c>
      <c r="AC26">
        <v>30.573592999999999</v>
      </c>
      <c r="AD26">
        <v>19.143301000000001</v>
      </c>
      <c r="AE26">
        <v>51.987209</v>
      </c>
      <c r="AF26">
        <v>0</v>
      </c>
      <c r="AG26">
        <v>30.682886</v>
      </c>
      <c r="AH26">
        <v>97.893163999999999</v>
      </c>
      <c r="AI26">
        <v>52.362552000000001</v>
      </c>
      <c r="AJ26">
        <v>0</v>
      </c>
      <c r="AK26">
        <v>56.429333999999997</v>
      </c>
      <c r="AL26">
        <v>66.814999999999998</v>
      </c>
      <c r="AM26">
        <v>16.588864999999998</v>
      </c>
      <c r="AN26">
        <v>1.00939</v>
      </c>
      <c r="AO26">
        <v>0</v>
      </c>
      <c r="AP26">
        <v>1.1529</v>
      </c>
      <c r="AQ26">
        <v>0</v>
      </c>
      <c r="AR26">
        <v>49.128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1.1132519999999999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3275.9629780000009</v>
      </c>
    </row>
    <row r="27" spans="1:117">
      <c r="A27" t="s">
        <v>69</v>
      </c>
      <c r="B27">
        <v>0</v>
      </c>
      <c r="C27">
        <v>0</v>
      </c>
      <c r="D27">
        <v>39.073028000000001</v>
      </c>
      <c r="E27">
        <v>0</v>
      </c>
      <c r="F27">
        <v>0</v>
      </c>
      <c r="G27">
        <v>66.809428999999994</v>
      </c>
      <c r="H27">
        <v>0</v>
      </c>
      <c r="I27">
        <v>0</v>
      </c>
      <c r="J27">
        <v>83.849665999999999</v>
      </c>
      <c r="K27">
        <v>688.24901399999999</v>
      </c>
      <c r="L27">
        <v>438.59606000000002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44.311</v>
      </c>
      <c r="X27">
        <v>147.515625</v>
      </c>
      <c r="Y27">
        <v>0</v>
      </c>
      <c r="Z27">
        <v>13.1076</v>
      </c>
      <c r="AA27">
        <v>28.045000000000002</v>
      </c>
      <c r="AB27">
        <v>41.864567000000001</v>
      </c>
      <c r="AC27">
        <v>30.573592999999999</v>
      </c>
      <c r="AD27">
        <v>16.646349000000001</v>
      </c>
      <c r="AE27">
        <v>51.987209</v>
      </c>
      <c r="AF27">
        <v>0</v>
      </c>
      <c r="AG27">
        <v>30.682886</v>
      </c>
      <c r="AH27">
        <v>76.293256</v>
      </c>
      <c r="AI27">
        <v>52.362552000000001</v>
      </c>
      <c r="AJ27">
        <v>0</v>
      </c>
      <c r="AK27">
        <v>56.429333999999997</v>
      </c>
      <c r="AL27">
        <v>66.814999999999998</v>
      </c>
      <c r="AM27">
        <v>16.588864999999998</v>
      </c>
      <c r="AN27">
        <v>1.00939</v>
      </c>
      <c r="AO27">
        <v>0</v>
      </c>
      <c r="AP27">
        <v>1.1529</v>
      </c>
      <c r="AQ27">
        <v>0</v>
      </c>
      <c r="AR27">
        <v>49.128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0.86720600000000003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3251.6200720000006</v>
      </c>
    </row>
    <row r="28" spans="1:117">
      <c r="A28" t="s">
        <v>70</v>
      </c>
      <c r="B28">
        <v>0</v>
      </c>
      <c r="C28">
        <v>0</v>
      </c>
      <c r="D28">
        <v>39.073028000000001</v>
      </c>
      <c r="E28">
        <v>0</v>
      </c>
      <c r="F28">
        <v>0</v>
      </c>
      <c r="G28">
        <v>66.809428999999994</v>
      </c>
      <c r="H28">
        <v>0</v>
      </c>
      <c r="I28">
        <v>0</v>
      </c>
      <c r="J28">
        <v>83.849665999999999</v>
      </c>
      <c r="K28">
        <v>688.24901399999999</v>
      </c>
      <c r="L28">
        <v>438.59606000000002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44.311</v>
      </c>
      <c r="X28">
        <v>147.515625</v>
      </c>
      <c r="Y28">
        <v>0</v>
      </c>
      <c r="Z28">
        <v>13.1076</v>
      </c>
      <c r="AA28">
        <v>28.045000000000002</v>
      </c>
      <c r="AB28">
        <v>41.864567000000001</v>
      </c>
      <c r="AC28">
        <v>30.573592999999999</v>
      </c>
      <c r="AD28">
        <v>16.646349000000001</v>
      </c>
      <c r="AE28">
        <v>51.987209</v>
      </c>
      <c r="AF28">
        <v>0</v>
      </c>
      <c r="AG28">
        <v>30.682886</v>
      </c>
      <c r="AH28">
        <v>76.293256</v>
      </c>
      <c r="AI28">
        <v>52.362552000000001</v>
      </c>
      <c r="AJ28">
        <v>0</v>
      </c>
      <c r="AK28">
        <v>56.429333999999997</v>
      </c>
      <c r="AL28">
        <v>66.814999999999998</v>
      </c>
      <c r="AM28">
        <v>16.588864999999998</v>
      </c>
      <c r="AN28">
        <v>1.00939</v>
      </c>
      <c r="AO28">
        <v>0</v>
      </c>
      <c r="AP28">
        <v>1.1529</v>
      </c>
      <c r="AQ28">
        <v>0</v>
      </c>
      <c r="AR28">
        <v>49.128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0.86720600000000003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3251.6200720000006</v>
      </c>
    </row>
    <row r="29" spans="1:117">
      <c r="A29" t="s">
        <v>71</v>
      </c>
      <c r="B29">
        <v>0</v>
      </c>
      <c r="C29">
        <v>0</v>
      </c>
      <c r="D29">
        <v>37.956654999999998</v>
      </c>
      <c r="E29">
        <v>0</v>
      </c>
      <c r="F29">
        <v>0</v>
      </c>
      <c r="G29">
        <v>66.809428999999994</v>
      </c>
      <c r="H29">
        <v>0</v>
      </c>
      <c r="I29">
        <v>0</v>
      </c>
      <c r="J29">
        <v>83.849665999999999</v>
      </c>
      <c r="K29">
        <v>688.24901399999999</v>
      </c>
      <c r="L29">
        <v>438.59606000000002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44.311</v>
      </c>
      <c r="X29">
        <v>147.515625</v>
      </c>
      <c r="Y29">
        <v>0</v>
      </c>
      <c r="Z29">
        <v>13.1076</v>
      </c>
      <c r="AA29">
        <v>28.045000000000002</v>
      </c>
      <c r="AB29">
        <v>41.864567000000001</v>
      </c>
      <c r="AC29">
        <v>20.361854000000001</v>
      </c>
      <c r="AD29">
        <v>19.143301000000001</v>
      </c>
      <c r="AE29">
        <v>51.987209</v>
      </c>
      <c r="AF29">
        <v>0</v>
      </c>
      <c r="AG29">
        <v>30.682886</v>
      </c>
      <c r="AH29">
        <v>97.893163999999999</v>
      </c>
      <c r="AI29">
        <v>52.362552000000001</v>
      </c>
      <c r="AJ29">
        <v>0</v>
      </c>
      <c r="AK29">
        <v>56.429333999999997</v>
      </c>
      <c r="AL29">
        <v>79.364599999999996</v>
      </c>
      <c r="AM29">
        <v>16.588864999999998</v>
      </c>
      <c r="AN29">
        <v>1.00939</v>
      </c>
      <c r="AO29">
        <v>0</v>
      </c>
      <c r="AP29">
        <v>1.1529</v>
      </c>
      <c r="AQ29">
        <v>0</v>
      </c>
      <c r="AR29">
        <v>49.128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1.1132519999999999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3277.7917460000008</v>
      </c>
    </row>
    <row r="30" spans="1:117">
      <c r="A30" t="s">
        <v>72</v>
      </c>
      <c r="B30">
        <v>0</v>
      </c>
      <c r="C30">
        <v>0</v>
      </c>
      <c r="D30">
        <v>37.956654999999998</v>
      </c>
      <c r="E30">
        <v>0</v>
      </c>
      <c r="F30">
        <v>0</v>
      </c>
      <c r="G30">
        <v>66.809428999999994</v>
      </c>
      <c r="H30">
        <v>0</v>
      </c>
      <c r="I30">
        <v>0</v>
      </c>
      <c r="J30">
        <v>83.849665999999999</v>
      </c>
      <c r="K30">
        <v>688.24901399999999</v>
      </c>
      <c r="L30">
        <v>438.59606000000002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44.311</v>
      </c>
      <c r="X30">
        <v>147.515625</v>
      </c>
      <c r="Y30">
        <v>0</v>
      </c>
      <c r="Z30">
        <v>13.1076</v>
      </c>
      <c r="AA30">
        <v>13.983000000000001</v>
      </c>
      <c r="AB30">
        <v>41.864567000000001</v>
      </c>
      <c r="AC30">
        <v>20.361854000000001</v>
      </c>
      <c r="AD30">
        <v>19.143301000000001</v>
      </c>
      <c r="AE30">
        <v>51.987209</v>
      </c>
      <c r="AF30">
        <v>0</v>
      </c>
      <c r="AG30">
        <v>30.682886</v>
      </c>
      <c r="AH30">
        <v>97.893163999999999</v>
      </c>
      <c r="AI30">
        <v>6.6959780000000002</v>
      </c>
      <c r="AJ30">
        <v>0</v>
      </c>
      <c r="AK30">
        <v>56.429333999999997</v>
      </c>
      <c r="AL30">
        <v>79.364599999999996</v>
      </c>
      <c r="AM30">
        <v>16.588864999999998</v>
      </c>
      <c r="AN30">
        <v>1.00939</v>
      </c>
      <c r="AO30">
        <v>0</v>
      </c>
      <c r="AP30">
        <v>1.1529</v>
      </c>
      <c r="AQ30">
        <v>0</v>
      </c>
      <c r="AR30">
        <v>49.128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1.1132519999999999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3218.063172000001</v>
      </c>
    </row>
    <row r="31" spans="1:117">
      <c r="A31" t="s">
        <v>73</v>
      </c>
      <c r="B31">
        <v>0</v>
      </c>
      <c r="C31">
        <v>0</v>
      </c>
      <c r="D31">
        <v>37.956654999999998</v>
      </c>
      <c r="E31">
        <v>0</v>
      </c>
      <c r="F31">
        <v>0</v>
      </c>
      <c r="G31">
        <v>66.809428999999994</v>
      </c>
      <c r="H31">
        <v>0</v>
      </c>
      <c r="I31">
        <v>0</v>
      </c>
      <c r="J31">
        <v>83.849665999999999</v>
      </c>
      <c r="K31">
        <v>688.24901399999999</v>
      </c>
      <c r="L31">
        <v>438.59606000000002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44.311</v>
      </c>
      <c r="X31">
        <v>147.515625</v>
      </c>
      <c r="Y31">
        <v>0</v>
      </c>
      <c r="Z31">
        <v>13.1076</v>
      </c>
      <c r="AA31">
        <v>13.983000000000001</v>
      </c>
      <c r="AB31">
        <v>41.864567000000001</v>
      </c>
      <c r="AC31">
        <v>20.361854000000001</v>
      </c>
      <c r="AD31">
        <v>19.143301000000001</v>
      </c>
      <c r="AE31">
        <v>51.987209</v>
      </c>
      <c r="AF31">
        <v>0</v>
      </c>
      <c r="AG31">
        <v>30.682886</v>
      </c>
      <c r="AH31">
        <v>97.893163999999999</v>
      </c>
      <c r="AI31">
        <v>3.7497479999999999</v>
      </c>
      <c r="AJ31">
        <v>0</v>
      </c>
      <c r="AK31">
        <v>56.429333999999997</v>
      </c>
      <c r="AL31">
        <v>79.364599999999996</v>
      </c>
      <c r="AM31">
        <v>16.588864999999998</v>
      </c>
      <c r="AN31">
        <v>1.00939</v>
      </c>
      <c r="AO31">
        <v>0</v>
      </c>
      <c r="AP31">
        <v>3.0743999999999998</v>
      </c>
      <c r="AQ31">
        <v>0</v>
      </c>
      <c r="AR31">
        <v>49.128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1.1132519999999999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3217.0384420000009</v>
      </c>
    </row>
    <row r="32" spans="1:117">
      <c r="A32" t="s">
        <v>74</v>
      </c>
      <c r="B32">
        <v>0</v>
      </c>
      <c r="C32">
        <v>0</v>
      </c>
      <c r="D32">
        <v>36.840282999999999</v>
      </c>
      <c r="E32">
        <v>0</v>
      </c>
      <c r="F32">
        <v>0</v>
      </c>
      <c r="G32">
        <v>66.809428999999994</v>
      </c>
      <c r="H32">
        <v>0</v>
      </c>
      <c r="I32">
        <v>0</v>
      </c>
      <c r="J32">
        <v>83.849665999999999</v>
      </c>
      <c r="K32">
        <v>688.24901399999999</v>
      </c>
      <c r="L32">
        <v>438.59606000000002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44.311</v>
      </c>
      <c r="X32">
        <v>147.515625</v>
      </c>
      <c r="Y32">
        <v>0</v>
      </c>
      <c r="Z32">
        <v>13.1076</v>
      </c>
      <c r="AA32">
        <v>13.983000000000001</v>
      </c>
      <c r="AB32">
        <v>41.864567000000001</v>
      </c>
      <c r="AC32">
        <v>20.361854000000001</v>
      </c>
      <c r="AD32">
        <v>19.143301000000001</v>
      </c>
      <c r="AE32">
        <v>51.987209</v>
      </c>
      <c r="AF32">
        <v>0</v>
      </c>
      <c r="AG32">
        <v>30.682886</v>
      </c>
      <c r="AH32">
        <v>97.893163999999999</v>
      </c>
      <c r="AI32">
        <v>3.7497479999999999</v>
      </c>
      <c r="AJ32">
        <v>0</v>
      </c>
      <c r="AK32">
        <v>56.429333999999997</v>
      </c>
      <c r="AL32">
        <v>79.364599999999996</v>
      </c>
      <c r="AM32">
        <v>16.588864999999998</v>
      </c>
      <c r="AN32">
        <v>1.00939</v>
      </c>
      <c r="AO32">
        <v>0</v>
      </c>
      <c r="AP32">
        <v>3.0743999999999998</v>
      </c>
      <c r="AQ32">
        <v>0</v>
      </c>
      <c r="AR32">
        <v>49.128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1.1132519999999999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3215.922070000001</v>
      </c>
    </row>
    <row r="33" spans="1:117">
      <c r="A33" t="s">
        <v>75</v>
      </c>
      <c r="B33">
        <v>0</v>
      </c>
      <c r="C33">
        <v>0</v>
      </c>
      <c r="D33">
        <v>36.840282999999999</v>
      </c>
      <c r="E33">
        <v>0</v>
      </c>
      <c r="F33">
        <v>0</v>
      </c>
      <c r="G33">
        <v>66.809428999999994</v>
      </c>
      <c r="H33">
        <v>0</v>
      </c>
      <c r="I33">
        <v>0</v>
      </c>
      <c r="J33">
        <v>83.849665999999999</v>
      </c>
      <c r="K33">
        <v>688.24901399999999</v>
      </c>
      <c r="L33">
        <v>438.59606000000002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44.311</v>
      </c>
      <c r="X33">
        <v>147.515625</v>
      </c>
      <c r="Y33">
        <v>0</v>
      </c>
      <c r="Z33">
        <v>13.1076</v>
      </c>
      <c r="AA33">
        <v>13.983000000000001</v>
      </c>
      <c r="AB33">
        <v>41.864567000000001</v>
      </c>
      <c r="AC33">
        <v>20.361854000000001</v>
      </c>
      <c r="AD33">
        <v>19.143301000000001</v>
      </c>
      <c r="AE33">
        <v>51.987209</v>
      </c>
      <c r="AF33">
        <v>0</v>
      </c>
      <c r="AG33">
        <v>30.682886</v>
      </c>
      <c r="AH33">
        <v>97.893163999999999</v>
      </c>
      <c r="AI33">
        <v>3.7497479999999999</v>
      </c>
      <c r="AJ33">
        <v>0</v>
      </c>
      <c r="AK33">
        <v>56.429333999999997</v>
      </c>
      <c r="AL33">
        <v>79.364599999999996</v>
      </c>
      <c r="AM33">
        <v>16.588864999999998</v>
      </c>
      <c r="AN33">
        <v>1.00939</v>
      </c>
      <c r="AO33">
        <v>0</v>
      </c>
      <c r="AP33">
        <v>1.1529</v>
      </c>
      <c r="AQ33">
        <v>0</v>
      </c>
      <c r="AR33">
        <v>49.128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1.2145600000000001</v>
      </c>
      <c r="BA33">
        <v>1.1132519999999999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3213.3932900000009</v>
      </c>
    </row>
    <row r="34" spans="1:117">
      <c r="A34" t="s">
        <v>76</v>
      </c>
      <c r="B34">
        <v>0</v>
      </c>
      <c r="C34">
        <v>0</v>
      </c>
      <c r="D34">
        <v>36.840282999999999</v>
      </c>
      <c r="E34">
        <v>0</v>
      </c>
      <c r="F34">
        <v>0</v>
      </c>
      <c r="G34">
        <v>66.809428999999994</v>
      </c>
      <c r="H34">
        <v>0</v>
      </c>
      <c r="I34">
        <v>0</v>
      </c>
      <c r="J34">
        <v>83.849665999999999</v>
      </c>
      <c r="K34">
        <v>688.24901399999999</v>
      </c>
      <c r="L34">
        <v>438.59606000000002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44.311</v>
      </c>
      <c r="X34">
        <v>147.515625</v>
      </c>
      <c r="Y34">
        <v>0</v>
      </c>
      <c r="Z34">
        <v>13.1076</v>
      </c>
      <c r="AA34">
        <v>13.983000000000001</v>
      </c>
      <c r="AB34">
        <v>41.864567000000001</v>
      </c>
      <c r="AC34">
        <v>20.361854000000001</v>
      </c>
      <c r="AD34">
        <v>19.143301000000001</v>
      </c>
      <c r="AE34">
        <v>51.987209</v>
      </c>
      <c r="AF34">
        <v>0</v>
      </c>
      <c r="AG34">
        <v>30.682886</v>
      </c>
      <c r="AH34">
        <v>73.419872999999995</v>
      </c>
      <c r="AI34">
        <v>3.7497479999999999</v>
      </c>
      <c r="AJ34">
        <v>0</v>
      </c>
      <c r="AK34">
        <v>56.429333999999997</v>
      </c>
      <c r="AL34">
        <v>79.364599999999996</v>
      </c>
      <c r="AM34">
        <v>16.588864999999998</v>
      </c>
      <c r="AN34">
        <v>1.00939</v>
      </c>
      <c r="AO34">
        <v>0</v>
      </c>
      <c r="AP34">
        <v>1.1529</v>
      </c>
      <c r="AQ34">
        <v>0</v>
      </c>
      <c r="AR34">
        <v>49.128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0.60728000000000004</v>
      </c>
      <c r="BA34">
        <v>0.83493799999999996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3188.0344050000008</v>
      </c>
    </row>
    <row r="35" spans="1:117">
      <c r="A35" t="s">
        <v>77</v>
      </c>
      <c r="B35">
        <v>0</v>
      </c>
      <c r="C35">
        <v>0</v>
      </c>
      <c r="D35">
        <v>36.840282999999999</v>
      </c>
      <c r="E35">
        <v>0</v>
      </c>
      <c r="F35">
        <v>0</v>
      </c>
      <c r="G35">
        <v>66.809428999999994</v>
      </c>
      <c r="H35">
        <v>0</v>
      </c>
      <c r="I35">
        <v>0</v>
      </c>
      <c r="J35">
        <v>83.849665999999999</v>
      </c>
      <c r="K35">
        <v>688.24901399999999</v>
      </c>
      <c r="L35">
        <v>438.59606000000002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44.311</v>
      </c>
      <c r="X35">
        <v>147.515625</v>
      </c>
      <c r="Y35">
        <v>0</v>
      </c>
      <c r="Z35">
        <v>13.1076</v>
      </c>
      <c r="AA35">
        <v>13.983000000000001</v>
      </c>
      <c r="AB35">
        <v>41.864567000000001</v>
      </c>
      <c r="AC35">
        <v>20.361854000000001</v>
      </c>
      <c r="AD35">
        <v>19.143301000000001</v>
      </c>
      <c r="AE35">
        <v>51.987209</v>
      </c>
      <c r="AF35">
        <v>0</v>
      </c>
      <c r="AG35">
        <v>30.682886</v>
      </c>
      <c r="AH35">
        <v>73.419872999999995</v>
      </c>
      <c r="AI35">
        <v>3.7497479999999999</v>
      </c>
      <c r="AJ35">
        <v>0</v>
      </c>
      <c r="AK35">
        <v>56.429333999999997</v>
      </c>
      <c r="AL35">
        <v>79.364599999999996</v>
      </c>
      <c r="AM35">
        <v>16.588864999999998</v>
      </c>
      <c r="AN35">
        <v>1.00939</v>
      </c>
      <c r="AO35">
        <v>0</v>
      </c>
      <c r="AP35">
        <v>1.1529</v>
      </c>
      <c r="AQ35">
        <v>0</v>
      </c>
      <c r="AR35">
        <v>49.128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0</v>
      </c>
      <c r="BA35">
        <v>0.83493799999999996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3187.4271250000006</v>
      </c>
    </row>
    <row r="36" spans="1:117">
      <c r="A36" t="s">
        <v>78</v>
      </c>
      <c r="B36">
        <v>0</v>
      </c>
      <c r="C36">
        <v>0</v>
      </c>
      <c r="D36">
        <v>35.723911000000001</v>
      </c>
      <c r="E36">
        <v>0</v>
      </c>
      <c r="F36">
        <v>0</v>
      </c>
      <c r="G36">
        <v>66.809428999999994</v>
      </c>
      <c r="H36">
        <v>0</v>
      </c>
      <c r="I36">
        <v>0</v>
      </c>
      <c r="J36">
        <v>83.849665999999999</v>
      </c>
      <c r="K36">
        <v>688.24901399999999</v>
      </c>
      <c r="L36">
        <v>438.59606000000002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44.311</v>
      </c>
      <c r="X36">
        <v>147.515625</v>
      </c>
      <c r="Y36">
        <v>0</v>
      </c>
      <c r="Z36">
        <v>13.1076</v>
      </c>
      <c r="AA36">
        <v>13.983000000000001</v>
      </c>
      <c r="AB36">
        <v>27.909711000000001</v>
      </c>
      <c r="AC36">
        <v>20.361854000000001</v>
      </c>
      <c r="AD36">
        <v>19.143301000000001</v>
      </c>
      <c r="AE36">
        <v>51.987209</v>
      </c>
      <c r="AF36">
        <v>0</v>
      </c>
      <c r="AG36">
        <v>30.682886</v>
      </c>
      <c r="AH36">
        <v>48.946581999999999</v>
      </c>
      <c r="AI36">
        <v>3.7497479999999999</v>
      </c>
      <c r="AJ36">
        <v>0</v>
      </c>
      <c r="AK36">
        <v>56.429333999999997</v>
      </c>
      <c r="AL36">
        <v>79.364599999999996</v>
      </c>
      <c r="AM36">
        <v>16.588864999999998</v>
      </c>
      <c r="AN36">
        <v>1.00939</v>
      </c>
      <c r="AO36">
        <v>0</v>
      </c>
      <c r="AP36">
        <v>1.1529</v>
      </c>
      <c r="AQ36">
        <v>0</v>
      </c>
      <c r="AR36">
        <v>49.128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0</v>
      </c>
      <c r="BA36">
        <v>0.55662599999999995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3147.6042940000007</v>
      </c>
    </row>
    <row r="37" spans="1:117">
      <c r="A37" t="s">
        <v>79</v>
      </c>
      <c r="B37">
        <v>0</v>
      </c>
      <c r="C37">
        <v>0</v>
      </c>
      <c r="D37">
        <v>35.723911000000001</v>
      </c>
      <c r="E37">
        <v>0</v>
      </c>
      <c r="F37">
        <v>0</v>
      </c>
      <c r="G37">
        <v>66.809428999999994</v>
      </c>
      <c r="H37">
        <v>0</v>
      </c>
      <c r="I37">
        <v>0</v>
      </c>
      <c r="J37">
        <v>83.849665999999999</v>
      </c>
      <c r="K37">
        <v>688.24901399999999</v>
      </c>
      <c r="L37">
        <v>438.59606000000002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44.311</v>
      </c>
      <c r="X37">
        <v>147.515625</v>
      </c>
      <c r="Y37">
        <v>0</v>
      </c>
      <c r="Z37">
        <v>13.1076</v>
      </c>
      <c r="AA37">
        <v>13.983000000000001</v>
      </c>
      <c r="AB37">
        <v>27.909711000000001</v>
      </c>
      <c r="AC37">
        <v>20.361854000000001</v>
      </c>
      <c r="AD37">
        <v>19.143301000000001</v>
      </c>
      <c r="AE37">
        <v>51.987209</v>
      </c>
      <c r="AF37">
        <v>0</v>
      </c>
      <c r="AG37">
        <v>30.682886</v>
      </c>
      <c r="AH37">
        <v>48.946581999999999</v>
      </c>
      <c r="AI37">
        <v>3.7497479999999999</v>
      </c>
      <c r="AJ37">
        <v>0</v>
      </c>
      <c r="AK37">
        <v>56.429333999999997</v>
      </c>
      <c r="AL37">
        <v>79.364599999999996</v>
      </c>
      <c r="AM37">
        <v>16.588864999999998</v>
      </c>
      <c r="AN37">
        <v>1.00939</v>
      </c>
      <c r="AO37">
        <v>0</v>
      </c>
      <c r="AP37">
        <v>1.1529</v>
      </c>
      <c r="AQ37">
        <v>0</v>
      </c>
      <c r="AR37">
        <v>49.128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0</v>
      </c>
      <c r="BA37">
        <v>0.55662599999999995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3147.6042940000007</v>
      </c>
    </row>
    <row r="38" spans="1:117">
      <c r="A38" t="s">
        <v>80</v>
      </c>
      <c r="B38">
        <v>0</v>
      </c>
      <c r="C38">
        <v>0</v>
      </c>
      <c r="D38">
        <v>35.723911000000001</v>
      </c>
      <c r="E38">
        <v>0</v>
      </c>
      <c r="F38">
        <v>0</v>
      </c>
      <c r="G38">
        <v>66.809428999999994</v>
      </c>
      <c r="H38">
        <v>0</v>
      </c>
      <c r="I38">
        <v>0</v>
      </c>
      <c r="J38">
        <v>83.849665999999999</v>
      </c>
      <c r="K38">
        <v>688.24901399999999</v>
      </c>
      <c r="L38">
        <v>438.59606000000002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44.311</v>
      </c>
      <c r="X38">
        <v>147.515625</v>
      </c>
      <c r="Y38">
        <v>0</v>
      </c>
      <c r="Z38">
        <v>13.1076</v>
      </c>
      <c r="AA38">
        <v>12.244999999999999</v>
      </c>
      <c r="AB38">
        <v>27.909711000000001</v>
      </c>
      <c r="AC38">
        <v>20.361854000000001</v>
      </c>
      <c r="AD38">
        <v>9.57165</v>
      </c>
      <c r="AE38">
        <v>51.987209</v>
      </c>
      <c r="AF38">
        <v>0</v>
      </c>
      <c r="AG38">
        <v>30.682886</v>
      </c>
      <c r="AH38">
        <v>48.946581999999999</v>
      </c>
      <c r="AI38">
        <v>3.7497479999999999</v>
      </c>
      <c r="AJ38">
        <v>0</v>
      </c>
      <c r="AK38">
        <v>56.429333999999997</v>
      </c>
      <c r="AL38">
        <v>79.364599999999996</v>
      </c>
      <c r="AM38">
        <v>16.588864999999998</v>
      </c>
      <c r="AN38">
        <v>1.00939</v>
      </c>
      <c r="AO38">
        <v>0</v>
      </c>
      <c r="AP38">
        <v>1.1529</v>
      </c>
      <c r="AQ38">
        <v>0</v>
      </c>
      <c r="AR38">
        <v>49.128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</v>
      </c>
      <c r="BA38">
        <v>0.55662599999999995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3136.2946430000002</v>
      </c>
    </row>
    <row r="39" spans="1:117">
      <c r="A39" t="s">
        <v>81</v>
      </c>
      <c r="B39">
        <v>0</v>
      </c>
      <c r="C39">
        <v>0</v>
      </c>
      <c r="D39">
        <v>35.723911000000001</v>
      </c>
      <c r="E39">
        <v>0</v>
      </c>
      <c r="F39">
        <v>0</v>
      </c>
      <c r="G39">
        <v>66.809428999999994</v>
      </c>
      <c r="H39">
        <v>0</v>
      </c>
      <c r="I39">
        <v>0</v>
      </c>
      <c r="J39">
        <v>83.849665999999999</v>
      </c>
      <c r="K39">
        <v>688.24901399999999</v>
      </c>
      <c r="L39">
        <v>438.59606000000002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27.909711000000001</v>
      </c>
      <c r="AC39">
        <v>20.361854000000001</v>
      </c>
      <c r="AD39">
        <v>9.57165</v>
      </c>
      <c r="AE39">
        <v>51.987209</v>
      </c>
      <c r="AF39">
        <v>0</v>
      </c>
      <c r="AG39">
        <v>30.682886</v>
      </c>
      <c r="AH39">
        <v>48.946581999999999</v>
      </c>
      <c r="AI39">
        <v>3.7497479999999999</v>
      </c>
      <c r="AJ39">
        <v>0</v>
      </c>
      <c r="AK39">
        <v>56.429333999999997</v>
      </c>
      <c r="AL39">
        <v>79.364599999999996</v>
      </c>
      <c r="AM39">
        <v>16.588864999999998</v>
      </c>
      <c r="AN39">
        <v>1.00939</v>
      </c>
      <c r="AO39">
        <v>0</v>
      </c>
      <c r="AP39">
        <v>1.1529</v>
      </c>
      <c r="AQ39">
        <v>0</v>
      </c>
      <c r="AR39">
        <v>52.991999999999997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0.55662599999999995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3130.0017230000003</v>
      </c>
    </row>
    <row r="40" spans="1:117">
      <c r="A40" t="s">
        <v>82</v>
      </c>
      <c r="B40">
        <v>0</v>
      </c>
      <c r="C40">
        <v>0</v>
      </c>
      <c r="D40">
        <v>35.723911000000001</v>
      </c>
      <c r="E40">
        <v>0</v>
      </c>
      <c r="F40">
        <v>0</v>
      </c>
      <c r="G40">
        <v>66.809428999999994</v>
      </c>
      <c r="H40">
        <v>0</v>
      </c>
      <c r="I40">
        <v>0</v>
      </c>
      <c r="J40">
        <v>83.849665999999999</v>
      </c>
      <c r="K40">
        <v>688.24901399999999</v>
      </c>
      <c r="L40">
        <v>438.59606000000002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27.909711000000001</v>
      </c>
      <c r="AC40">
        <v>20.361854000000001</v>
      </c>
      <c r="AD40">
        <v>0</v>
      </c>
      <c r="AE40">
        <v>51.987209</v>
      </c>
      <c r="AF40">
        <v>0</v>
      </c>
      <c r="AG40">
        <v>30.682886</v>
      </c>
      <c r="AH40">
        <v>48.946581999999999</v>
      </c>
      <c r="AI40">
        <v>3.7497479999999999</v>
      </c>
      <c r="AJ40">
        <v>0</v>
      </c>
      <c r="AK40">
        <v>56.429333999999997</v>
      </c>
      <c r="AL40">
        <v>79.364599999999996</v>
      </c>
      <c r="AM40">
        <v>16.588864999999998</v>
      </c>
      <c r="AN40">
        <v>1.00939</v>
      </c>
      <c r="AO40">
        <v>0</v>
      </c>
      <c r="AP40">
        <v>1.1529</v>
      </c>
      <c r="AQ40">
        <v>0</v>
      </c>
      <c r="AR40">
        <v>52.991999999999997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0.55662599999999995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3120.4300730000004</v>
      </c>
    </row>
    <row r="41" spans="1:117">
      <c r="A41" t="s">
        <v>83</v>
      </c>
      <c r="B41">
        <v>0</v>
      </c>
      <c r="C41">
        <v>0</v>
      </c>
      <c r="D41">
        <v>35.723909999999997</v>
      </c>
      <c r="E41">
        <v>0</v>
      </c>
      <c r="F41">
        <v>0</v>
      </c>
      <c r="G41">
        <v>66.809428999999994</v>
      </c>
      <c r="H41">
        <v>0</v>
      </c>
      <c r="I41">
        <v>0</v>
      </c>
      <c r="J41">
        <v>83.849665999999999</v>
      </c>
      <c r="K41">
        <v>688.24901399999999</v>
      </c>
      <c r="L41">
        <v>438.59606000000002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20.755001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27.909711000000001</v>
      </c>
      <c r="AC41">
        <v>20.361854000000001</v>
      </c>
      <c r="AD41">
        <v>0</v>
      </c>
      <c r="AE41">
        <v>51.987209</v>
      </c>
      <c r="AF41">
        <v>0</v>
      </c>
      <c r="AG41">
        <v>30.682886</v>
      </c>
      <c r="AH41">
        <v>48.946581999999999</v>
      </c>
      <c r="AI41">
        <v>3.7497479999999999</v>
      </c>
      <c r="AJ41">
        <v>0</v>
      </c>
      <c r="AK41">
        <v>56.429333999999997</v>
      </c>
      <c r="AL41">
        <v>67.396000000000001</v>
      </c>
      <c r="AM41">
        <v>16.588864999999998</v>
      </c>
      <c r="AN41">
        <v>1.00939</v>
      </c>
      <c r="AO41">
        <v>0</v>
      </c>
      <c r="AP41">
        <v>1.1529</v>
      </c>
      <c r="AQ41">
        <v>0</v>
      </c>
      <c r="AR41">
        <v>49.128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0.55662599999999995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3104.5974720000008</v>
      </c>
    </row>
    <row r="42" spans="1:117">
      <c r="A42" t="s">
        <v>84</v>
      </c>
      <c r="B42">
        <v>0</v>
      </c>
      <c r="C42">
        <v>0</v>
      </c>
      <c r="D42">
        <v>35.723909999999997</v>
      </c>
      <c r="E42">
        <v>0</v>
      </c>
      <c r="F42">
        <v>0</v>
      </c>
      <c r="G42">
        <v>66.809428999999994</v>
      </c>
      <c r="H42">
        <v>0</v>
      </c>
      <c r="I42">
        <v>0</v>
      </c>
      <c r="J42">
        <v>83.849665999999999</v>
      </c>
      <c r="K42">
        <v>688.24901399999999</v>
      </c>
      <c r="L42">
        <v>438.59606000000002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20.755001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27.909711000000001</v>
      </c>
      <c r="AC42">
        <v>20.361854000000001</v>
      </c>
      <c r="AD42">
        <v>0</v>
      </c>
      <c r="AE42">
        <v>51.987209</v>
      </c>
      <c r="AF42">
        <v>0</v>
      </c>
      <c r="AG42">
        <v>30.682886</v>
      </c>
      <c r="AH42">
        <v>48.946581999999999</v>
      </c>
      <c r="AI42">
        <v>3.7497479999999999</v>
      </c>
      <c r="AJ42">
        <v>0</v>
      </c>
      <c r="AK42">
        <v>56.429333999999997</v>
      </c>
      <c r="AL42">
        <v>67.396000000000001</v>
      </c>
      <c r="AM42">
        <v>16.588864999999998</v>
      </c>
      <c r="AN42">
        <v>1.00939</v>
      </c>
      <c r="AO42">
        <v>0</v>
      </c>
      <c r="AP42">
        <v>1.1529</v>
      </c>
      <c r="AQ42">
        <v>0</v>
      </c>
      <c r="AR42">
        <v>49.128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0.55662599999999995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3104.5974720000008</v>
      </c>
    </row>
    <row r="43" spans="1:117">
      <c r="A43" t="s">
        <v>85</v>
      </c>
      <c r="B43">
        <v>0</v>
      </c>
      <c r="C43">
        <v>0</v>
      </c>
      <c r="D43">
        <v>35.723909999999997</v>
      </c>
      <c r="E43">
        <v>0</v>
      </c>
      <c r="F43">
        <v>0</v>
      </c>
      <c r="G43">
        <v>66.809428999999994</v>
      </c>
      <c r="H43">
        <v>0</v>
      </c>
      <c r="I43">
        <v>0</v>
      </c>
      <c r="J43">
        <v>83.849665999999999</v>
      </c>
      <c r="K43">
        <v>688.24901399999999</v>
      </c>
      <c r="L43">
        <v>438.59606000000002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20.755001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27.909711000000001</v>
      </c>
      <c r="AC43">
        <v>20.361854000000001</v>
      </c>
      <c r="AD43">
        <v>0</v>
      </c>
      <c r="AE43">
        <v>51.987209</v>
      </c>
      <c r="AF43">
        <v>0</v>
      </c>
      <c r="AG43">
        <v>30.682886</v>
      </c>
      <c r="AH43">
        <v>19.81643</v>
      </c>
      <c r="AI43">
        <v>3.7497479999999999</v>
      </c>
      <c r="AJ43">
        <v>0</v>
      </c>
      <c r="AK43">
        <v>56.429333999999997</v>
      </c>
      <c r="AL43">
        <v>67.396000000000001</v>
      </c>
      <c r="AM43">
        <v>16.588864999999998</v>
      </c>
      <c r="AN43">
        <v>1.00939</v>
      </c>
      <c r="AO43">
        <v>0</v>
      </c>
      <c r="AP43">
        <v>1.1529</v>
      </c>
      <c r="AQ43">
        <v>0</v>
      </c>
      <c r="AR43">
        <v>52.991999999999997</v>
      </c>
      <c r="AS43">
        <v>34.438056000000003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0.225878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3079.5651310000007</v>
      </c>
    </row>
    <row r="44" spans="1:117">
      <c r="A44" t="s">
        <v>86</v>
      </c>
      <c r="B44">
        <v>0</v>
      </c>
      <c r="C44">
        <v>0</v>
      </c>
      <c r="D44">
        <v>35.723909999999997</v>
      </c>
      <c r="E44">
        <v>0</v>
      </c>
      <c r="F44">
        <v>0</v>
      </c>
      <c r="G44">
        <v>66.809428999999994</v>
      </c>
      <c r="H44">
        <v>0</v>
      </c>
      <c r="I44">
        <v>0</v>
      </c>
      <c r="J44">
        <v>83.849665999999999</v>
      </c>
      <c r="K44">
        <v>688.24901399999999</v>
      </c>
      <c r="L44">
        <v>438.59606000000002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20.755001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27.909711000000001</v>
      </c>
      <c r="AC44">
        <v>20.361854000000001</v>
      </c>
      <c r="AD44">
        <v>0</v>
      </c>
      <c r="AE44">
        <v>51.987209</v>
      </c>
      <c r="AF44">
        <v>0</v>
      </c>
      <c r="AG44">
        <v>30.682886</v>
      </c>
      <c r="AH44">
        <v>0</v>
      </c>
      <c r="AI44">
        <v>3.7497479999999999</v>
      </c>
      <c r="AJ44">
        <v>0</v>
      </c>
      <c r="AK44">
        <v>56.429333999999997</v>
      </c>
      <c r="AL44">
        <v>67.396000000000001</v>
      </c>
      <c r="AM44">
        <v>16.588864999999998</v>
      </c>
      <c r="AN44">
        <v>1.00939</v>
      </c>
      <c r="AO44">
        <v>0</v>
      </c>
      <c r="AP44">
        <v>1.1529</v>
      </c>
      <c r="AQ44">
        <v>0</v>
      </c>
      <c r="AR44">
        <v>52.991999999999997</v>
      </c>
      <c r="AS44">
        <v>34.438056000000003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3059.5228230000007</v>
      </c>
    </row>
    <row r="45" spans="1:117">
      <c r="A45" t="s">
        <v>87</v>
      </c>
      <c r="B45">
        <v>0</v>
      </c>
      <c r="C45">
        <v>0</v>
      </c>
      <c r="D45">
        <v>35.723909999999997</v>
      </c>
      <c r="E45">
        <v>0</v>
      </c>
      <c r="F45">
        <v>0</v>
      </c>
      <c r="G45">
        <v>66.809428999999994</v>
      </c>
      <c r="H45">
        <v>0</v>
      </c>
      <c r="I45">
        <v>0</v>
      </c>
      <c r="J45">
        <v>83.849665999999999</v>
      </c>
      <c r="K45">
        <v>688.24901399999999</v>
      </c>
      <c r="L45">
        <v>438.59606000000002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20.755001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27.909711000000001</v>
      </c>
      <c r="AC45">
        <v>20.361854000000001</v>
      </c>
      <c r="AD45">
        <v>0</v>
      </c>
      <c r="AE45">
        <v>51.987209</v>
      </c>
      <c r="AF45">
        <v>0</v>
      </c>
      <c r="AG45">
        <v>30.682886</v>
      </c>
      <c r="AH45">
        <v>0</v>
      </c>
      <c r="AI45">
        <v>3.7497479999999999</v>
      </c>
      <c r="AJ45">
        <v>0</v>
      </c>
      <c r="AK45">
        <v>56.429333999999997</v>
      </c>
      <c r="AL45">
        <v>67.396000000000001</v>
      </c>
      <c r="AM45">
        <v>16.588864999999998</v>
      </c>
      <c r="AN45">
        <v>1.00939</v>
      </c>
      <c r="AO45">
        <v>0</v>
      </c>
      <c r="AP45">
        <v>1.1529</v>
      </c>
      <c r="AQ45">
        <v>0</v>
      </c>
      <c r="AR45">
        <v>49.128</v>
      </c>
      <c r="AS45">
        <v>34.438056000000003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3055.6588230000007</v>
      </c>
    </row>
    <row r="46" spans="1:117">
      <c r="A46" t="s">
        <v>88</v>
      </c>
      <c r="B46">
        <v>0</v>
      </c>
      <c r="C46">
        <v>0</v>
      </c>
      <c r="D46">
        <v>35.723909999999997</v>
      </c>
      <c r="E46">
        <v>0</v>
      </c>
      <c r="F46">
        <v>0</v>
      </c>
      <c r="G46">
        <v>66.809428999999994</v>
      </c>
      <c r="H46">
        <v>0</v>
      </c>
      <c r="I46">
        <v>0</v>
      </c>
      <c r="J46">
        <v>83.849665999999999</v>
      </c>
      <c r="K46">
        <v>688.24901399999999</v>
      </c>
      <c r="L46">
        <v>438.59606000000002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20.755001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27.909711000000001</v>
      </c>
      <c r="AC46">
        <v>20.361854000000001</v>
      </c>
      <c r="AD46">
        <v>0</v>
      </c>
      <c r="AE46">
        <v>51.987209</v>
      </c>
      <c r="AF46">
        <v>0</v>
      </c>
      <c r="AG46">
        <v>30.682886</v>
      </c>
      <c r="AH46">
        <v>0</v>
      </c>
      <c r="AI46">
        <v>3.7497479999999999</v>
      </c>
      <c r="AJ46">
        <v>0</v>
      </c>
      <c r="AK46">
        <v>56.429333999999997</v>
      </c>
      <c r="AL46">
        <v>67.396000000000001</v>
      </c>
      <c r="AM46">
        <v>16.588864999999998</v>
      </c>
      <c r="AN46">
        <v>1.00939</v>
      </c>
      <c r="AO46">
        <v>0</v>
      </c>
      <c r="AP46">
        <v>1.1529</v>
      </c>
      <c r="AQ46">
        <v>0</v>
      </c>
      <c r="AR46">
        <v>49.128</v>
      </c>
      <c r="AS46">
        <v>34.438056000000003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3055.6588230000007</v>
      </c>
    </row>
    <row r="47" spans="1:117">
      <c r="A47" t="s">
        <v>89</v>
      </c>
      <c r="B47">
        <v>0</v>
      </c>
      <c r="C47">
        <v>0</v>
      </c>
      <c r="D47">
        <v>35.723909999999997</v>
      </c>
      <c r="E47">
        <v>0</v>
      </c>
      <c r="F47">
        <v>0</v>
      </c>
      <c r="G47">
        <v>66.809428999999994</v>
      </c>
      <c r="H47">
        <v>0</v>
      </c>
      <c r="I47">
        <v>0</v>
      </c>
      <c r="J47">
        <v>83.849665999999999</v>
      </c>
      <c r="K47">
        <v>688.24901399999999</v>
      </c>
      <c r="L47">
        <v>438.59606000000002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20.755001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27.909711000000001</v>
      </c>
      <c r="AC47">
        <v>20.361854000000001</v>
      </c>
      <c r="AD47">
        <v>0</v>
      </c>
      <c r="AE47">
        <v>51.987209</v>
      </c>
      <c r="AF47">
        <v>0</v>
      </c>
      <c r="AG47">
        <v>30.682886</v>
      </c>
      <c r="AH47">
        <v>0</v>
      </c>
      <c r="AI47">
        <v>3.7497479999999999</v>
      </c>
      <c r="AJ47">
        <v>0</v>
      </c>
      <c r="AK47">
        <v>56.429333999999997</v>
      </c>
      <c r="AL47">
        <v>67.396000000000001</v>
      </c>
      <c r="AM47">
        <v>16.588864999999998</v>
      </c>
      <c r="AN47">
        <v>1.00939</v>
      </c>
      <c r="AO47">
        <v>0</v>
      </c>
      <c r="AP47">
        <v>1.1529</v>
      </c>
      <c r="AQ47">
        <v>0</v>
      </c>
      <c r="AR47">
        <v>36.432000000000002</v>
      </c>
      <c r="AS47">
        <v>34.438056000000003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3042.9628230000003</v>
      </c>
    </row>
    <row r="48" spans="1:117">
      <c r="A48" t="s">
        <v>90</v>
      </c>
      <c r="B48">
        <v>0</v>
      </c>
      <c r="C48">
        <v>0</v>
      </c>
      <c r="D48">
        <v>35.723909999999997</v>
      </c>
      <c r="E48">
        <v>0</v>
      </c>
      <c r="F48">
        <v>0</v>
      </c>
      <c r="G48">
        <v>66.809428999999994</v>
      </c>
      <c r="H48">
        <v>0</v>
      </c>
      <c r="I48">
        <v>0</v>
      </c>
      <c r="J48">
        <v>83.849665999999999</v>
      </c>
      <c r="K48">
        <v>688.24901399999999</v>
      </c>
      <c r="L48">
        <v>438.59606000000002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20.755001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27.909711000000001</v>
      </c>
      <c r="AC48">
        <v>20.361854000000001</v>
      </c>
      <c r="AD48">
        <v>0</v>
      </c>
      <c r="AE48">
        <v>51.987209</v>
      </c>
      <c r="AF48">
        <v>0</v>
      </c>
      <c r="AG48">
        <v>30.682886</v>
      </c>
      <c r="AH48">
        <v>0</v>
      </c>
      <c r="AI48">
        <v>3.7497479999999999</v>
      </c>
      <c r="AJ48">
        <v>0</v>
      </c>
      <c r="AK48">
        <v>56.429333999999997</v>
      </c>
      <c r="AL48">
        <v>67.396000000000001</v>
      </c>
      <c r="AM48">
        <v>16.588864999999998</v>
      </c>
      <c r="AN48">
        <v>1.00939</v>
      </c>
      <c r="AO48">
        <v>0</v>
      </c>
      <c r="AP48">
        <v>1.1529</v>
      </c>
      <c r="AQ48">
        <v>0</v>
      </c>
      <c r="AR48">
        <v>36.432000000000002</v>
      </c>
      <c r="AS48">
        <v>34.438056000000003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3042.9628230000003</v>
      </c>
    </row>
    <row r="49" spans="1:117">
      <c r="A49" t="s">
        <v>91</v>
      </c>
      <c r="B49">
        <v>0</v>
      </c>
      <c r="C49">
        <v>0</v>
      </c>
      <c r="D49">
        <v>35.723909999999997</v>
      </c>
      <c r="E49">
        <v>0</v>
      </c>
      <c r="F49">
        <v>0</v>
      </c>
      <c r="G49">
        <v>66.809428999999994</v>
      </c>
      <c r="H49">
        <v>0</v>
      </c>
      <c r="I49">
        <v>0</v>
      </c>
      <c r="J49">
        <v>83.849665999999999</v>
      </c>
      <c r="K49">
        <v>688.24901399999999</v>
      </c>
      <c r="L49">
        <v>438.59606000000002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20.755001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27.909711000000001</v>
      </c>
      <c r="AC49">
        <v>20.361854000000001</v>
      </c>
      <c r="AD49">
        <v>0</v>
      </c>
      <c r="AE49">
        <v>51.987209</v>
      </c>
      <c r="AF49">
        <v>0</v>
      </c>
      <c r="AG49">
        <v>30.682886</v>
      </c>
      <c r="AH49">
        <v>0</v>
      </c>
      <c r="AI49">
        <v>3.7497479999999999</v>
      </c>
      <c r="AJ49">
        <v>0</v>
      </c>
      <c r="AK49">
        <v>56.429333999999997</v>
      </c>
      <c r="AL49">
        <v>67.396000000000001</v>
      </c>
      <c r="AM49">
        <v>16.588864999999998</v>
      </c>
      <c r="AN49">
        <v>1.00939</v>
      </c>
      <c r="AO49">
        <v>0</v>
      </c>
      <c r="AP49">
        <v>1.1529</v>
      </c>
      <c r="AQ49">
        <v>0</v>
      </c>
      <c r="AR49">
        <v>36.432000000000002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3042.3982640000004</v>
      </c>
    </row>
    <row r="50" spans="1:117">
      <c r="A50" t="s">
        <v>92</v>
      </c>
      <c r="B50">
        <v>0</v>
      </c>
      <c r="C50">
        <v>0</v>
      </c>
      <c r="D50">
        <v>35.723909999999997</v>
      </c>
      <c r="E50">
        <v>0</v>
      </c>
      <c r="F50">
        <v>0</v>
      </c>
      <c r="G50">
        <v>66.809428999999994</v>
      </c>
      <c r="H50">
        <v>0</v>
      </c>
      <c r="I50">
        <v>0</v>
      </c>
      <c r="J50">
        <v>83.849665999999999</v>
      </c>
      <c r="K50">
        <v>688.24901399999999</v>
      </c>
      <c r="L50">
        <v>438.59606000000002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20.755001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27.909711000000001</v>
      </c>
      <c r="AC50">
        <v>20.361854000000001</v>
      </c>
      <c r="AD50">
        <v>0</v>
      </c>
      <c r="AE50">
        <v>51.987209</v>
      </c>
      <c r="AF50">
        <v>0</v>
      </c>
      <c r="AG50">
        <v>30.682886</v>
      </c>
      <c r="AH50">
        <v>0</v>
      </c>
      <c r="AI50">
        <v>3.7497479999999999</v>
      </c>
      <c r="AJ50">
        <v>0</v>
      </c>
      <c r="AK50">
        <v>56.429333999999997</v>
      </c>
      <c r="AL50">
        <v>67.396000000000001</v>
      </c>
      <c r="AM50">
        <v>16.588864999999998</v>
      </c>
      <c r="AN50">
        <v>1.00939</v>
      </c>
      <c r="AO50">
        <v>0</v>
      </c>
      <c r="AP50">
        <v>1.1529</v>
      </c>
      <c r="AQ50">
        <v>0</v>
      </c>
      <c r="AR50">
        <v>36.432000000000002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3042.3982640000004</v>
      </c>
    </row>
    <row r="51" spans="1:117">
      <c r="A51" t="s">
        <v>93</v>
      </c>
      <c r="B51">
        <v>0</v>
      </c>
      <c r="C51">
        <v>0</v>
      </c>
      <c r="D51">
        <v>35.723909999999997</v>
      </c>
      <c r="E51">
        <v>0</v>
      </c>
      <c r="F51">
        <v>0</v>
      </c>
      <c r="G51">
        <v>66.809428999999994</v>
      </c>
      <c r="H51">
        <v>0</v>
      </c>
      <c r="I51">
        <v>0</v>
      </c>
      <c r="J51">
        <v>83.849665999999999</v>
      </c>
      <c r="K51">
        <v>688.24901399999999</v>
      </c>
      <c r="L51">
        <v>438.59606000000002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20.755001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27.909711000000001</v>
      </c>
      <c r="AC51">
        <v>20.361854000000001</v>
      </c>
      <c r="AD51">
        <v>0</v>
      </c>
      <c r="AE51">
        <v>51.987209</v>
      </c>
      <c r="AF51">
        <v>8.4434509999999996</v>
      </c>
      <c r="AG51">
        <v>30.682886</v>
      </c>
      <c r="AH51">
        <v>0</v>
      </c>
      <c r="AI51">
        <v>0</v>
      </c>
      <c r="AJ51">
        <v>0</v>
      </c>
      <c r="AK51">
        <v>56.429333999999997</v>
      </c>
      <c r="AL51">
        <v>67.396000000000001</v>
      </c>
      <c r="AM51">
        <v>16.588864999999998</v>
      </c>
      <c r="AN51">
        <v>1.00939</v>
      </c>
      <c r="AO51">
        <v>0</v>
      </c>
      <c r="AP51">
        <v>9.4794</v>
      </c>
      <c r="AQ51">
        <v>0</v>
      </c>
      <c r="AR51">
        <v>36.432000000000002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3055.4184670000004</v>
      </c>
    </row>
    <row r="52" spans="1:117">
      <c r="A52" t="s">
        <v>94</v>
      </c>
      <c r="B52">
        <v>0</v>
      </c>
      <c r="C52">
        <v>0</v>
      </c>
      <c r="D52">
        <v>35.723909999999997</v>
      </c>
      <c r="E52">
        <v>0</v>
      </c>
      <c r="F52">
        <v>0</v>
      </c>
      <c r="G52">
        <v>66.809428999999994</v>
      </c>
      <c r="H52">
        <v>0</v>
      </c>
      <c r="I52">
        <v>0</v>
      </c>
      <c r="J52">
        <v>83.849665999999999</v>
      </c>
      <c r="K52">
        <v>688.24901399999999</v>
      </c>
      <c r="L52">
        <v>438.59606000000002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20.755001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0</v>
      </c>
      <c r="AB52">
        <v>27.909711000000001</v>
      </c>
      <c r="AC52">
        <v>20.361854000000001</v>
      </c>
      <c r="AD52">
        <v>0</v>
      </c>
      <c r="AE52">
        <v>51.987209</v>
      </c>
      <c r="AF52">
        <v>8.4434509999999996</v>
      </c>
      <c r="AG52">
        <v>30.682886</v>
      </c>
      <c r="AH52">
        <v>0</v>
      </c>
      <c r="AI52">
        <v>0</v>
      </c>
      <c r="AJ52">
        <v>0</v>
      </c>
      <c r="AK52">
        <v>56.429333999999997</v>
      </c>
      <c r="AL52">
        <v>67.396000000000001</v>
      </c>
      <c r="AM52">
        <v>16.588864999999998</v>
      </c>
      <c r="AN52">
        <v>1.00939</v>
      </c>
      <c r="AO52">
        <v>0</v>
      </c>
      <c r="AP52">
        <v>9.4794</v>
      </c>
      <c r="AQ52">
        <v>0</v>
      </c>
      <c r="AR52">
        <v>36.432000000000002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3055.4184670000004</v>
      </c>
    </row>
    <row r="53" spans="1:117">
      <c r="A53" t="s">
        <v>95</v>
      </c>
      <c r="B53">
        <v>0</v>
      </c>
      <c r="C53">
        <v>0</v>
      </c>
      <c r="D53">
        <v>35.723909999999997</v>
      </c>
      <c r="E53">
        <v>0</v>
      </c>
      <c r="F53">
        <v>0</v>
      </c>
      <c r="G53">
        <v>66.809428999999994</v>
      </c>
      <c r="H53">
        <v>0</v>
      </c>
      <c r="I53">
        <v>0</v>
      </c>
      <c r="J53">
        <v>83.849665999999999</v>
      </c>
      <c r="K53">
        <v>688.24901399999999</v>
      </c>
      <c r="L53">
        <v>438.59606000000002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20.755001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27.909711000000001</v>
      </c>
      <c r="AC53">
        <v>20.361854000000001</v>
      </c>
      <c r="AD53">
        <v>0</v>
      </c>
      <c r="AE53">
        <v>51.987209</v>
      </c>
      <c r="AF53">
        <v>8.4434509999999996</v>
      </c>
      <c r="AG53">
        <v>30.682886</v>
      </c>
      <c r="AH53">
        <v>0</v>
      </c>
      <c r="AI53">
        <v>0</v>
      </c>
      <c r="AJ53">
        <v>0</v>
      </c>
      <c r="AK53">
        <v>56.429333999999997</v>
      </c>
      <c r="AL53">
        <v>67.396000000000001</v>
      </c>
      <c r="AM53">
        <v>16.588864999999998</v>
      </c>
      <c r="AN53">
        <v>1.00939</v>
      </c>
      <c r="AO53">
        <v>0</v>
      </c>
      <c r="AP53">
        <v>9.4794</v>
      </c>
      <c r="AQ53">
        <v>0</v>
      </c>
      <c r="AR53">
        <v>36.432000000000002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3055.4184670000004</v>
      </c>
    </row>
    <row r="54" spans="1:117">
      <c r="A54" t="s">
        <v>96</v>
      </c>
      <c r="B54">
        <v>0</v>
      </c>
      <c r="C54">
        <v>0</v>
      </c>
      <c r="D54">
        <v>35.723909999999997</v>
      </c>
      <c r="E54">
        <v>0</v>
      </c>
      <c r="F54">
        <v>0</v>
      </c>
      <c r="G54">
        <v>66.809428999999994</v>
      </c>
      <c r="H54">
        <v>0</v>
      </c>
      <c r="I54">
        <v>0</v>
      </c>
      <c r="J54">
        <v>83.849665999999999</v>
      </c>
      <c r="K54">
        <v>688.24901399999999</v>
      </c>
      <c r="L54">
        <v>438.59606000000002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20.755001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27.909711000000001</v>
      </c>
      <c r="AC54">
        <v>20.361854000000001</v>
      </c>
      <c r="AD54">
        <v>0</v>
      </c>
      <c r="AE54">
        <v>51.987209</v>
      </c>
      <c r="AF54">
        <v>8.4434509999999996</v>
      </c>
      <c r="AG54">
        <v>30.682886</v>
      </c>
      <c r="AH54">
        <v>0</v>
      </c>
      <c r="AI54">
        <v>0</v>
      </c>
      <c r="AJ54">
        <v>0</v>
      </c>
      <c r="AK54">
        <v>56.429333999999997</v>
      </c>
      <c r="AL54">
        <v>67.396000000000001</v>
      </c>
      <c r="AM54">
        <v>16.588864999999998</v>
      </c>
      <c r="AN54">
        <v>1.00939</v>
      </c>
      <c r="AO54">
        <v>0</v>
      </c>
      <c r="AP54">
        <v>9.4794</v>
      </c>
      <c r="AQ54">
        <v>0</v>
      </c>
      <c r="AR54">
        <v>36.432000000000002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3055.4184670000004</v>
      </c>
    </row>
    <row r="55" spans="1:117">
      <c r="A55" t="s">
        <v>97</v>
      </c>
      <c r="B55">
        <v>0</v>
      </c>
      <c r="C55">
        <v>0</v>
      </c>
      <c r="D55">
        <v>35.723909999999997</v>
      </c>
      <c r="E55">
        <v>0</v>
      </c>
      <c r="F55">
        <v>0</v>
      </c>
      <c r="G55">
        <v>66.809428999999994</v>
      </c>
      <c r="H55">
        <v>0</v>
      </c>
      <c r="I55">
        <v>0</v>
      </c>
      <c r="J55">
        <v>83.849665999999999</v>
      </c>
      <c r="K55">
        <v>688.24901399999999</v>
      </c>
      <c r="L55">
        <v>438.59606000000002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20.755001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43.704000000000001</v>
      </c>
      <c r="X55">
        <v>147.515625</v>
      </c>
      <c r="Y55">
        <v>0</v>
      </c>
      <c r="Z55">
        <v>13.1076</v>
      </c>
      <c r="AA55">
        <v>0</v>
      </c>
      <c r="AB55">
        <v>27.909711000000001</v>
      </c>
      <c r="AC55">
        <v>20.361854000000001</v>
      </c>
      <c r="AD55">
        <v>0</v>
      </c>
      <c r="AE55">
        <v>51.987209</v>
      </c>
      <c r="AF55">
        <v>8.4434509999999996</v>
      </c>
      <c r="AG55">
        <v>30.682886</v>
      </c>
      <c r="AH55">
        <v>0</v>
      </c>
      <c r="AI55">
        <v>0</v>
      </c>
      <c r="AJ55">
        <v>0</v>
      </c>
      <c r="AK55">
        <v>56.429333999999997</v>
      </c>
      <c r="AL55">
        <v>67.396000000000001</v>
      </c>
      <c r="AM55">
        <v>16.588864999999998</v>
      </c>
      <c r="AN55">
        <v>1.00939</v>
      </c>
      <c r="AO55">
        <v>0</v>
      </c>
      <c r="AP55">
        <v>1.1529</v>
      </c>
      <c r="AQ55">
        <v>0</v>
      </c>
      <c r="AR55">
        <v>36.432000000000002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3044.3968870000003</v>
      </c>
    </row>
    <row r="56" spans="1:117">
      <c r="A56" t="s">
        <v>98</v>
      </c>
      <c r="B56">
        <v>0</v>
      </c>
      <c r="C56">
        <v>0</v>
      </c>
      <c r="D56">
        <v>35.723909999999997</v>
      </c>
      <c r="E56">
        <v>0</v>
      </c>
      <c r="F56">
        <v>0</v>
      </c>
      <c r="G56">
        <v>66.809428999999994</v>
      </c>
      <c r="H56">
        <v>0</v>
      </c>
      <c r="I56">
        <v>0</v>
      </c>
      <c r="J56">
        <v>83.849665999999999</v>
      </c>
      <c r="K56">
        <v>688.24901399999999</v>
      </c>
      <c r="L56">
        <v>438.59606000000002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20.755001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43.704000000000001</v>
      </c>
      <c r="X56">
        <v>147.515625</v>
      </c>
      <c r="Y56">
        <v>0</v>
      </c>
      <c r="Z56">
        <v>13.1076</v>
      </c>
      <c r="AA56">
        <v>0</v>
      </c>
      <c r="AB56">
        <v>27.909711000000001</v>
      </c>
      <c r="AC56">
        <v>20.361854000000001</v>
      </c>
      <c r="AD56">
        <v>0</v>
      </c>
      <c r="AE56">
        <v>51.987209</v>
      </c>
      <c r="AF56">
        <v>8.4434509999999996</v>
      </c>
      <c r="AG56">
        <v>30.682886</v>
      </c>
      <c r="AH56">
        <v>0</v>
      </c>
      <c r="AI56">
        <v>0</v>
      </c>
      <c r="AJ56">
        <v>0</v>
      </c>
      <c r="AK56">
        <v>56.429333999999997</v>
      </c>
      <c r="AL56">
        <v>67.396000000000001</v>
      </c>
      <c r="AM56">
        <v>16.588864999999998</v>
      </c>
      <c r="AN56">
        <v>1.00939</v>
      </c>
      <c r="AO56">
        <v>0</v>
      </c>
      <c r="AP56">
        <v>1.1529</v>
      </c>
      <c r="AQ56">
        <v>0</v>
      </c>
      <c r="AR56">
        <v>36.432000000000002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3044.3968870000003</v>
      </c>
    </row>
    <row r="57" spans="1:117">
      <c r="A57" t="s">
        <v>99</v>
      </c>
      <c r="B57">
        <v>0</v>
      </c>
      <c r="C57">
        <v>0</v>
      </c>
      <c r="D57">
        <v>35.723909999999997</v>
      </c>
      <c r="E57">
        <v>0</v>
      </c>
      <c r="F57">
        <v>0</v>
      </c>
      <c r="G57">
        <v>66.809428999999994</v>
      </c>
      <c r="H57">
        <v>0</v>
      </c>
      <c r="I57">
        <v>0</v>
      </c>
      <c r="J57">
        <v>83.849665999999999</v>
      </c>
      <c r="K57">
        <v>688.24901399999999</v>
      </c>
      <c r="L57">
        <v>438.59606000000002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20.755001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43.704000000000001</v>
      </c>
      <c r="X57">
        <v>147.515625</v>
      </c>
      <c r="Y57">
        <v>0</v>
      </c>
      <c r="Z57">
        <v>13.1076</v>
      </c>
      <c r="AA57">
        <v>0</v>
      </c>
      <c r="AB57">
        <v>27.909711000000001</v>
      </c>
      <c r="AC57">
        <v>20.361854000000001</v>
      </c>
      <c r="AD57">
        <v>0</v>
      </c>
      <c r="AE57">
        <v>51.987209</v>
      </c>
      <c r="AF57">
        <v>8.4434509999999996</v>
      </c>
      <c r="AG57">
        <v>30.682886</v>
      </c>
      <c r="AH57">
        <v>0</v>
      </c>
      <c r="AI57">
        <v>0</v>
      </c>
      <c r="AJ57">
        <v>0</v>
      </c>
      <c r="AK57">
        <v>56.429333999999997</v>
      </c>
      <c r="AL57">
        <v>67.396000000000001</v>
      </c>
      <c r="AM57">
        <v>16.588864999999998</v>
      </c>
      <c r="AN57">
        <v>1.00939</v>
      </c>
      <c r="AO57">
        <v>0</v>
      </c>
      <c r="AP57">
        <v>9.4794</v>
      </c>
      <c r="AQ57">
        <v>0</v>
      </c>
      <c r="AR57">
        <v>49.128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3065.4193870000008</v>
      </c>
    </row>
    <row r="58" spans="1:117">
      <c r="A58" t="s">
        <v>100</v>
      </c>
      <c r="B58">
        <v>0</v>
      </c>
      <c r="C58">
        <v>0</v>
      </c>
      <c r="D58">
        <v>35.723909999999997</v>
      </c>
      <c r="E58">
        <v>0</v>
      </c>
      <c r="F58">
        <v>0</v>
      </c>
      <c r="G58">
        <v>66.809428999999994</v>
      </c>
      <c r="H58">
        <v>0</v>
      </c>
      <c r="I58">
        <v>0</v>
      </c>
      <c r="J58">
        <v>83.849665999999999</v>
      </c>
      <c r="K58">
        <v>688.24901399999999</v>
      </c>
      <c r="L58">
        <v>438.59606000000002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20.755001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43.704000000000001</v>
      </c>
      <c r="X58">
        <v>147.515625</v>
      </c>
      <c r="Y58">
        <v>0</v>
      </c>
      <c r="Z58">
        <v>13.1076</v>
      </c>
      <c r="AA58">
        <v>0</v>
      </c>
      <c r="AB58">
        <v>27.909711000000001</v>
      </c>
      <c r="AC58">
        <v>20.361854000000001</v>
      </c>
      <c r="AD58">
        <v>0</v>
      </c>
      <c r="AE58">
        <v>51.987209</v>
      </c>
      <c r="AF58">
        <v>8.4434509999999996</v>
      </c>
      <c r="AG58">
        <v>30.682886</v>
      </c>
      <c r="AH58">
        <v>0</v>
      </c>
      <c r="AI58">
        <v>0</v>
      </c>
      <c r="AJ58">
        <v>0</v>
      </c>
      <c r="AK58">
        <v>56.429333999999997</v>
      </c>
      <c r="AL58">
        <v>67.396000000000001</v>
      </c>
      <c r="AM58">
        <v>16.588864999999998</v>
      </c>
      <c r="AN58">
        <v>1.00939</v>
      </c>
      <c r="AO58">
        <v>0</v>
      </c>
      <c r="AP58">
        <v>9.4794</v>
      </c>
      <c r="AQ58">
        <v>0</v>
      </c>
      <c r="AR58">
        <v>49.128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3065.4193870000008</v>
      </c>
    </row>
    <row r="59" spans="1:117">
      <c r="A59" t="s">
        <v>101</v>
      </c>
      <c r="B59">
        <v>0</v>
      </c>
      <c r="C59">
        <v>0</v>
      </c>
      <c r="D59">
        <v>35.723909999999997</v>
      </c>
      <c r="E59">
        <v>0</v>
      </c>
      <c r="F59">
        <v>0</v>
      </c>
      <c r="G59">
        <v>66.809428999999994</v>
      </c>
      <c r="H59">
        <v>0</v>
      </c>
      <c r="I59">
        <v>0</v>
      </c>
      <c r="J59">
        <v>83.849665999999999</v>
      </c>
      <c r="K59">
        <v>688.24901399999999</v>
      </c>
      <c r="L59">
        <v>438.59606000000002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20.755001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43.704000000000001</v>
      </c>
      <c r="X59">
        <v>147.515625</v>
      </c>
      <c r="Y59">
        <v>0</v>
      </c>
      <c r="Z59">
        <v>13.1076</v>
      </c>
      <c r="AA59">
        <v>0</v>
      </c>
      <c r="AB59">
        <v>27.909711000000001</v>
      </c>
      <c r="AC59">
        <v>20.361854000000001</v>
      </c>
      <c r="AD59">
        <v>0</v>
      </c>
      <c r="AE59">
        <v>51.987209</v>
      </c>
      <c r="AF59">
        <v>8.4434509999999996</v>
      </c>
      <c r="AG59">
        <v>30.682886</v>
      </c>
      <c r="AH59">
        <v>0</v>
      </c>
      <c r="AI59">
        <v>0</v>
      </c>
      <c r="AJ59">
        <v>0</v>
      </c>
      <c r="AK59">
        <v>56.429333999999997</v>
      </c>
      <c r="AL59">
        <v>67.396000000000001</v>
      </c>
      <c r="AM59">
        <v>16.588864999999998</v>
      </c>
      <c r="AN59">
        <v>1.00939</v>
      </c>
      <c r="AO59">
        <v>0</v>
      </c>
      <c r="AP59">
        <v>1.1529</v>
      </c>
      <c r="AQ59">
        <v>0</v>
      </c>
      <c r="AR59">
        <v>49.128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3057.0928870000007</v>
      </c>
    </row>
    <row r="60" spans="1:117">
      <c r="A60" t="s">
        <v>102</v>
      </c>
      <c r="B60">
        <v>0</v>
      </c>
      <c r="C60">
        <v>0</v>
      </c>
      <c r="D60">
        <v>35.723909999999997</v>
      </c>
      <c r="E60">
        <v>0</v>
      </c>
      <c r="F60">
        <v>0</v>
      </c>
      <c r="G60">
        <v>66.809428999999994</v>
      </c>
      <c r="H60">
        <v>0</v>
      </c>
      <c r="I60">
        <v>0</v>
      </c>
      <c r="J60">
        <v>83.849665999999999</v>
      </c>
      <c r="K60">
        <v>688.24901399999999</v>
      </c>
      <c r="L60">
        <v>438.59606000000002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20.755001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43.704000000000001</v>
      </c>
      <c r="X60">
        <v>147.515625</v>
      </c>
      <c r="Y60">
        <v>0</v>
      </c>
      <c r="Z60">
        <v>13.1076</v>
      </c>
      <c r="AA60">
        <v>12.244999999999999</v>
      </c>
      <c r="AB60">
        <v>27.909711000000001</v>
      </c>
      <c r="AC60">
        <v>20.361854000000001</v>
      </c>
      <c r="AD60">
        <v>0</v>
      </c>
      <c r="AE60">
        <v>51.987209</v>
      </c>
      <c r="AF60">
        <v>8.4434509999999996</v>
      </c>
      <c r="AG60">
        <v>30.682886</v>
      </c>
      <c r="AH60">
        <v>0</v>
      </c>
      <c r="AI60">
        <v>0</v>
      </c>
      <c r="AJ60">
        <v>0</v>
      </c>
      <c r="AK60">
        <v>56.429333999999997</v>
      </c>
      <c r="AL60">
        <v>67.396000000000001</v>
      </c>
      <c r="AM60">
        <v>16.588864999999998</v>
      </c>
      <c r="AN60">
        <v>1.00939</v>
      </c>
      <c r="AO60">
        <v>0</v>
      </c>
      <c r="AP60">
        <v>0</v>
      </c>
      <c r="AQ60">
        <v>0</v>
      </c>
      <c r="AR60">
        <v>49.128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3068.1849870000005</v>
      </c>
    </row>
    <row r="61" spans="1:117">
      <c r="A61" t="s">
        <v>103</v>
      </c>
      <c r="B61">
        <v>0</v>
      </c>
      <c r="C61">
        <v>0</v>
      </c>
      <c r="D61">
        <v>35.723909999999997</v>
      </c>
      <c r="E61">
        <v>0</v>
      </c>
      <c r="F61">
        <v>0</v>
      </c>
      <c r="G61">
        <v>66.809428999999994</v>
      </c>
      <c r="H61">
        <v>0</v>
      </c>
      <c r="I61">
        <v>0</v>
      </c>
      <c r="J61">
        <v>83.849665999999999</v>
      </c>
      <c r="K61">
        <v>688.24901399999999</v>
      </c>
      <c r="L61">
        <v>438.59606000000002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20.755001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43.704000000000001</v>
      </c>
      <c r="X61">
        <v>147.515625</v>
      </c>
      <c r="Y61">
        <v>0</v>
      </c>
      <c r="Z61">
        <v>6.5537999999999998</v>
      </c>
      <c r="AA61">
        <v>12.244999999999999</v>
      </c>
      <c r="AB61">
        <v>27.909711000000001</v>
      </c>
      <c r="AC61">
        <v>20.361854000000001</v>
      </c>
      <c r="AD61">
        <v>0</v>
      </c>
      <c r="AE61">
        <v>51.987209</v>
      </c>
      <c r="AF61">
        <v>8.4434509999999996</v>
      </c>
      <c r="AG61">
        <v>30.682886</v>
      </c>
      <c r="AH61">
        <v>23.383386999999999</v>
      </c>
      <c r="AI61">
        <v>0</v>
      </c>
      <c r="AJ61">
        <v>0</v>
      </c>
      <c r="AK61">
        <v>56.429333999999997</v>
      </c>
      <c r="AL61">
        <v>67.396000000000001</v>
      </c>
      <c r="AM61">
        <v>16.588864999999998</v>
      </c>
      <c r="AN61">
        <v>1.00939</v>
      </c>
      <c r="AO61">
        <v>0</v>
      </c>
      <c r="AP61">
        <v>0</v>
      </c>
      <c r="AQ61">
        <v>0</v>
      </c>
      <c r="AR61">
        <v>49.128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0.266212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3085.2807860000007</v>
      </c>
    </row>
    <row r="62" spans="1:117">
      <c r="A62" t="s">
        <v>104</v>
      </c>
      <c r="B62">
        <v>0</v>
      </c>
      <c r="C62">
        <v>0</v>
      </c>
      <c r="D62">
        <v>35.723909999999997</v>
      </c>
      <c r="E62">
        <v>0</v>
      </c>
      <c r="F62">
        <v>0</v>
      </c>
      <c r="G62">
        <v>66.809428999999994</v>
      </c>
      <c r="H62">
        <v>0</v>
      </c>
      <c r="I62">
        <v>0</v>
      </c>
      <c r="J62">
        <v>83.849665999999999</v>
      </c>
      <c r="K62">
        <v>688.24901399999999</v>
      </c>
      <c r="L62">
        <v>438.59606000000002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20.755001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43.704000000000001</v>
      </c>
      <c r="X62">
        <v>147.515625</v>
      </c>
      <c r="Y62">
        <v>0</v>
      </c>
      <c r="Z62">
        <v>6.5537999999999998</v>
      </c>
      <c r="AA62">
        <v>12.244999999999999</v>
      </c>
      <c r="AB62">
        <v>27.909711000000001</v>
      </c>
      <c r="AC62">
        <v>20.361854000000001</v>
      </c>
      <c r="AD62">
        <v>0</v>
      </c>
      <c r="AE62">
        <v>51.987209</v>
      </c>
      <c r="AF62">
        <v>8.4434509999999996</v>
      </c>
      <c r="AG62">
        <v>30.682886</v>
      </c>
      <c r="AH62">
        <v>44.586967999999999</v>
      </c>
      <c r="AI62">
        <v>0</v>
      </c>
      <c r="AJ62">
        <v>0</v>
      </c>
      <c r="AK62">
        <v>56.429333999999997</v>
      </c>
      <c r="AL62">
        <v>67.396000000000001</v>
      </c>
      <c r="AM62">
        <v>16.588864999999998</v>
      </c>
      <c r="AN62">
        <v>1.00939</v>
      </c>
      <c r="AO62">
        <v>0</v>
      </c>
      <c r="AP62">
        <v>0</v>
      </c>
      <c r="AQ62">
        <v>0</v>
      </c>
      <c r="AR62">
        <v>49.128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</v>
      </c>
      <c r="BA62">
        <v>0.50822400000000001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3106.7263790000011</v>
      </c>
    </row>
    <row r="63" spans="1:117">
      <c r="A63" t="s">
        <v>105</v>
      </c>
      <c r="B63">
        <v>0</v>
      </c>
      <c r="C63">
        <v>0</v>
      </c>
      <c r="D63">
        <v>35.723909999999997</v>
      </c>
      <c r="E63">
        <v>0</v>
      </c>
      <c r="F63">
        <v>0</v>
      </c>
      <c r="G63">
        <v>66.809428999999994</v>
      </c>
      <c r="H63">
        <v>0</v>
      </c>
      <c r="I63">
        <v>0</v>
      </c>
      <c r="J63">
        <v>83.849665999999999</v>
      </c>
      <c r="K63">
        <v>688.24901399999999</v>
      </c>
      <c r="L63">
        <v>438.59606000000002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20.755001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20.731850000000001</v>
      </c>
      <c r="W63">
        <v>43.704000000000001</v>
      </c>
      <c r="X63">
        <v>147.515625</v>
      </c>
      <c r="Y63">
        <v>0</v>
      </c>
      <c r="Z63">
        <v>6.5537999999999998</v>
      </c>
      <c r="AA63">
        <v>12.244999999999999</v>
      </c>
      <c r="AB63">
        <v>27.909711000000001</v>
      </c>
      <c r="AC63">
        <v>20.361854000000001</v>
      </c>
      <c r="AD63">
        <v>0</v>
      </c>
      <c r="AE63">
        <v>51.987209</v>
      </c>
      <c r="AF63">
        <v>8.4434509999999996</v>
      </c>
      <c r="AG63">
        <v>30.682886</v>
      </c>
      <c r="AH63">
        <v>44.586967999999999</v>
      </c>
      <c r="AI63">
        <v>0</v>
      </c>
      <c r="AJ63">
        <v>0</v>
      </c>
      <c r="AK63">
        <v>56.429333999999997</v>
      </c>
      <c r="AL63">
        <v>67.396000000000001</v>
      </c>
      <c r="AM63">
        <v>16.588864999999998</v>
      </c>
      <c r="AN63">
        <v>1.00939</v>
      </c>
      <c r="AO63">
        <v>0</v>
      </c>
      <c r="AP63">
        <v>0</v>
      </c>
      <c r="AQ63">
        <v>0</v>
      </c>
      <c r="AR63">
        <v>49.128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</v>
      </c>
      <c r="BA63">
        <v>0.50822400000000001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3106.7263790000011</v>
      </c>
    </row>
    <row r="64" spans="1:117">
      <c r="A64" t="s">
        <v>106</v>
      </c>
      <c r="B64">
        <v>0</v>
      </c>
      <c r="C64">
        <v>0</v>
      </c>
      <c r="D64">
        <v>35.723909999999997</v>
      </c>
      <c r="E64">
        <v>0</v>
      </c>
      <c r="F64">
        <v>0</v>
      </c>
      <c r="G64">
        <v>66.809428999999994</v>
      </c>
      <c r="H64">
        <v>0</v>
      </c>
      <c r="I64">
        <v>0</v>
      </c>
      <c r="J64">
        <v>83.849665999999999</v>
      </c>
      <c r="K64">
        <v>688.24901399999999</v>
      </c>
      <c r="L64">
        <v>438.59606000000002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20.755001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20.731850000000001</v>
      </c>
      <c r="W64">
        <v>43.704000000000001</v>
      </c>
      <c r="X64">
        <v>147.515625</v>
      </c>
      <c r="Y64">
        <v>0</v>
      </c>
      <c r="Z64">
        <v>6.5537999999999998</v>
      </c>
      <c r="AA64">
        <v>12.244999999999999</v>
      </c>
      <c r="AB64">
        <v>27.909711000000001</v>
      </c>
      <c r="AC64">
        <v>20.361854000000001</v>
      </c>
      <c r="AD64">
        <v>0</v>
      </c>
      <c r="AE64">
        <v>51.987209</v>
      </c>
      <c r="AF64">
        <v>8.4434509999999996</v>
      </c>
      <c r="AG64">
        <v>30.682886</v>
      </c>
      <c r="AH64">
        <v>44.586967999999999</v>
      </c>
      <c r="AI64">
        <v>0</v>
      </c>
      <c r="AJ64">
        <v>0</v>
      </c>
      <c r="AK64">
        <v>56.429333999999997</v>
      </c>
      <c r="AL64">
        <v>67.396000000000001</v>
      </c>
      <c r="AM64">
        <v>16.588864999999998</v>
      </c>
      <c r="AN64">
        <v>1.00939</v>
      </c>
      <c r="AO64">
        <v>0</v>
      </c>
      <c r="AP64">
        <v>0</v>
      </c>
      <c r="AQ64">
        <v>0</v>
      </c>
      <c r="AR64">
        <v>49.128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</v>
      </c>
      <c r="BA64">
        <v>0.50822400000000001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3106.7263790000011</v>
      </c>
    </row>
    <row r="65" spans="1:117">
      <c r="A65" t="s">
        <v>107</v>
      </c>
      <c r="B65">
        <v>0</v>
      </c>
      <c r="C65">
        <v>0</v>
      </c>
      <c r="D65">
        <v>35.723909999999997</v>
      </c>
      <c r="E65">
        <v>0</v>
      </c>
      <c r="F65">
        <v>0</v>
      </c>
      <c r="G65">
        <v>66.809428999999994</v>
      </c>
      <c r="H65">
        <v>0</v>
      </c>
      <c r="I65">
        <v>0</v>
      </c>
      <c r="J65">
        <v>83.849665999999999</v>
      </c>
      <c r="K65">
        <v>688.24901399999999</v>
      </c>
      <c r="L65">
        <v>438.59606000000002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20.755001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20.731850000000001</v>
      </c>
      <c r="W65">
        <v>43.704000000000001</v>
      </c>
      <c r="X65">
        <v>147.515625</v>
      </c>
      <c r="Y65">
        <v>0</v>
      </c>
      <c r="Z65">
        <v>6.5537999999999998</v>
      </c>
      <c r="AA65">
        <v>12.244999999999999</v>
      </c>
      <c r="AB65">
        <v>27.909711000000001</v>
      </c>
      <c r="AC65">
        <v>20.361854000000001</v>
      </c>
      <c r="AD65">
        <v>9.57165</v>
      </c>
      <c r="AE65">
        <v>51.987209</v>
      </c>
      <c r="AF65">
        <v>8.4434509999999996</v>
      </c>
      <c r="AG65">
        <v>30.682886</v>
      </c>
      <c r="AH65">
        <v>44.586967999999999</v>
      </c>
      <c r="AI65">
        <v>0</v>
      </c>
      <c r="AJ65">
        <v>0</v>
      </c>
      <c r="AK65">
        <v>56.429333999999997</v>
      </c>
      <c r="AL65">
        <v>67.396000000000001</v>
      </c>
      <c r="AM65">
        <v>16.588864999999998</v>
      </c>
      <c r="AN65">
        <v>1.00939</v>
      </c>
      <c r="AO65">
        <v>0</v>
      </c>
      <c r="AP65">
        <v>0</v>
      </c>
      <c r="AQ65">
        <v>0</v>
      </c>
      <c r="AR65">
        <v>49.128</v>
      </c>
      <c r="AS65">
        <v>33.467015000000004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0</v>
      </c>
      <c r="BA65">
        <v>0.50822400000000001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3115.8915470000011</v>
      </c>
    </row>
    <row r="66" spans="1:117">
      <c r="A66" t="s">
        <v>108</v>
      </c>
      <c r="B66">
        <v>0</v>
      </c>
      <c r="C66">
        <v>0</v>
      </c>
      <c r="D66">
        <v>35.723909999999997</v>
      </c>
      <c r="E66">
        <v>0</v>
      </c>
      <c r="F66">
        <v>0</v>
      </c>
      <c r="G66">
        <v>66.809428999999994</v>
      </c>
      <c r="H66">
        <v>0</v>
      </c>
      <c r="I66">
        <v>0</v>
      </c>
      <c r="J66">
        <v>83.849665999999999</v>
      </c>
      <c r="K66">
        <v>688.24901399999999</v>
      </c>
      <c r="L66">
        <v>438.59606000000002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20.755001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20.731850000000001</v>
      </c>
      <c r="W66">
        <v>43.704000000000001</v>
      </c>
      <c r="X66">
        <v>147.515625</v>
      </c>
      <c r="Y66">
        <v>0</v>
      </c>
      <c r="Z66">
        <v>6.5537999999999998</v>
      </c>
      <c r="AA66">
        <v>12.244999999999999</v>
      </c>
      <c r="AB66">
        <v>27.909711000000001</v>
      </c>
      <c r="AC66">
        <v>20.361854000000001</v>
      </c>
      <c r="AD66">
        <v>9.57165</v>
      </c>
      <c r="AE66">
        <v>51.987209</v>
      </c>
      <c r="AF66">
        <v>8.4434509999999996</v>
      </c>
      <c r="AG66">
        <v>30.682886</v>
      </c>
      <c r="AH66">
        <v>44.586967999999999</v>
      </c>
      <c r="AI66">
        <v>0</v>
      </c>
      <c r="AJ66">
        <v>0</v>
      </c>
      <c r="AK66">
        <v>56.429333999999997</v>
      </c>
      <c r="AL66">
        <v>67.396000000000001</v>
      </c>
      <c r="AM66">
        <v>16.588864999999998</v>
      </c>
      <c r="AN66">
        <v>1.00939</v>
      </c>
      <c r="AO66">
        <v>0</v>
      </c>
      <c r="AP66">
        <v>0</v>
      </c>
      <c r="AQ66">
        <v>0</v>
      </c>
      <c r="AR66">
        <v>49.128</v>
      </c>
      <c r="AS66">
        <v>33.467015000000004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0</v>
      </c>
      <c r="BA66">
        <v>0.50822400000000001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3115.8915470000011</v>
      </c>
    </row>
    <row r="67" spans="1:117">
      <c r="A67" t="s">
        <v>109</v>
      </c>
      <c r="B67">
        <v>0</v>
      </c>
      <c r="C67">
        <v>0</v>
      </c>
      <c r="D67">
        <v>35.723909999999997</v>
      </c>
      <c r="E67">
        <v>0</v>
      </c>
      <c r="F67">
        <v>0</v>
      </c>
      <c r="G67">
        <v>66.809428999999994</v>
      </c>
      <c r="H67">
        <v>0</v>
      </c>
      <c r="I67">
        <v>0</v>
      </c>
      <c r="J67">
        <v>83.849665999999999</v>
      </c>
      <c r="K67">
        <v>688.24901399999999</v>
      </c>
      <c r="L67">
        <v>438.59606000000002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41.579500000000003</v>
      </c>
      <c r="X67">
        <v>147.515625</v>
      </c>
      <c r="Y67">
        <v>0</v>
      </c>
      <c r="Z67">
        <v>6.5537999999999998</v>
      </c>
      <c r="AA67">
        <v>13.983000000000001</v>
      </c>
      <c r="AB67">
        <v>27.909711000000001</v>
      </c>
      <c r="AC67">
        <v>20.361854000000001</v>
      </c>
      <c r="AD67">
        <v>9.57165</v>
      </c>
      <c r="AE67">
        <v>51.987209</v>
      </c>
      <c r="AF67">
        <v>8.4434509999999996</v>
      </c>
      <c r="AG67">
        <v>30.682886</v>
      </c>
      <c r="AH67">
        <v>44.586967999999999</v>
      </c>
      <c r="AI67">
        <v>0</v>
      </c>
      <c r="AJ67">
        <v>0</v>
      </c>
      <c r="AK67">
        <v>56.429333999999997</v>
      </c>
      <c r="AL67">
        <v>54.033000000000001</v>
      </c>
      <c r="AM67">
        <v>16.588864999999998</v>
      </c>
      <c r="AN67">
        <v>1.00939</v>
      </c>
      <c r="AO67">
        <v>0</v>
      </c>
      <c r="AP67">
        <v>0</v>
      </c>
      <c r="AQ67">
        <v>0</v>
      </c>
      <c r="AR67">
        <v>49.128</v>
      </c>
      <c r="AS67">
        <v>33.467015000000004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0</v>
      </c>
      <c r="BA67">
        <v>0.50822400000000001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3102.1420470000007</v>
      </c>
    </row>
    <row r="68" spans="1:117">
      <c r="A68" t="s">
        <v>110</v>
      </c>
      <c r="B68">
        <v>0</v>
      </c>
      <c r="C68">
        <v>0</v>
      </c>
      <c r="D68">
        <v>35.723909999999997</v>
      </c>
      <c r="E68">
        <v>0</v>
      </c>
      <c r="F68">
        <v>0</v>
      </c>
      <c r="G68">
        <v>66.809428999999994</v>
      </c>
      <c r="H68">
        <v>0</v>
      </c>
      <c r="I68">
        <v>0</v>
      </c>
      <c r="J68">
        <v>83.849665999999999</v>
      </c>
      <c r="K68">
        <v>688.24901399999999</v>
      </c>
      <c r="L68">
        <v>438.59606000000002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41.579500000000003</v>
      </c>
      <c r="X68">
        <v>147.515625</v>
      </c>
      <c r="Y68">
        <v>0</v>
      </c>
      <c r="Z68">
        <v>6.5537999999999998</v>
      </c>
      <c r="AA68">
        <v>13.983000000000001</v>
      </c>
      <c r="AB68">
        <v>27.909711000000001</v>
      </c>
      <c r="AC68">
        <v>20.361854000000001</v>
      </c>
      <c r="AD68">
        <v>9.57165</v>
      </c>
      <c r="AE68">
        <v>51.987209</v>
      </c>
      <c r="AF68">
        <v>8.4434509999999996</v>
      </c>
      <c r="AG68">
        <v>30.682886</v>
      </c>
      <c r="AH68">
        <v>44.586967999999999</v>
      </c>
      <c r="AI68">
        <v>0</v>
      </c>
      <c r="AJ68">
        <v>0</v>
      </c>
      <c r="AK68">
        <v>56.429333999999997</v>
      </c>
      <c r="AL68">
        <v>54.033000000000001</v>
      </c>
      <c r="AM68">
        <v>16.588864999999998</v>
      </c>
      <c r="AN68">
        <v>1.00939</v>
      </c>
      <c r="AO68">
        <v>0</v>
      </c>
      <c r="AP68">
        <v>0</v>
      </c>
      <c r="AQ68">
        <v>0</v>
      </c>
      <c r="AR68">
        <v>52.991999999999997</v>
      </c>
      <c r="AS68">
        <v>33.467015000000004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0</v>
      </c>
      <c r="BA68">
        <v>0.50822400000000001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3106.0060470000008</v>
      </c>
    </row>
    <row r="69" spans="1:117">
      <c r="A69" t="s">
        <v>111</v>
      </c>
      <c r="B69">
        <v>0</v>
      </c>
      <c r="C69">
        <v>0</v>
      </c>
      <c r="D69">
        <v>35.723909999999997</v>
      </c>
      <c r="E69">
        <v>0</v>
      </c>
      <c r="F69">
        <v>0</v>
      </c>
      <c r="G69">
        <v>66.809428999999994</v>
      </c>
      <c r="H69">
        <v>0</v>
      </c>
      <c r="I69">
        <v>0</v>
      </c>
      <c r="J69">
        <v>83.849665999999999</v>
      </c>
      <c r="K69">
        <v>688.24901399999999</v>
      </c>
      <c r="L69">
        <v>438.59606000000002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41.579500000000003</v>
      </c>
      <c r="X69">
        <v>147.515625</v>
      </c>
      <c r="Y69">
        <v>0</v>
      </c>
      <c r="Z69">
        <v>6.5537999999999998</v>
      </c>
      <c r="AA69">
        <v>13.983000000000001</v>
      </c>
      <c r="AB69">
        <v>27.909711000000001</v>
      </c>
      <c r="AC69">
        <v>20.361854000000001</v>
      </c>
      <c r="AD69">
        <v>9.57165</v>
      </c>
      <c r="AE69">
        <v>51.987209</v>
      </c>
      <c r="AF69">
        <v>8.4434509999999996</v>
      </c>
      <c r="AG69">
        <v>30.682886</v>
      </c>
      <c r="AH69">
        <v>44.586967999999999</v>
      </c>
      <c r="AI69">
        <v>0</v>
      </c>
      <c r="AJ69">
        <v>0</v>
      </c>
      <c r="AK69">
        <v>56.429333999999997</v>
      </c>
      <c r="AL69">
        <v>54.033000000000001</v>
      </c>
      <c r="AM69">
        <v>16.588864999999998</v>
      </c>
      <c r="AN69">
        <v>1.00939</v>
      </c>
      <c r="AO69">
        <v>0</v>
      </c>
      <c r="AP69">
        <v>0</v>
      </c>
      <c r="AQ69">
        <v>0</v>
      </c>
      <c r="AR69">
        <v>52.991999999999997</v>
      </c>
      <c r="AS69">
        <v>33.467015000000004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0</v>
      </c>
      <c r="BA69">
        <v>0.50822400000000001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3106.0060470000008</v>
      </c>
    </row>
    <row r="70" spans="1:117">
      <c r="A70" t="s">
        <v>112</v>
      </c>
      <c r="B70">
        <v>0</v>
      </c>
      <c r="C70">
        <v>0</v>
      </c>
      <c r="D70">
        <v>35.723909999999997</v>
      </c>
      <c r="E70">
        <v>0</v>
      </c>
      <c r="F70">
        <v>0</v>
      </c>
      <c r="G70">
        <v>66.809428999999994</v>
      </c>
      <c r="H70">
        <v>0</v>
      </c>
      <c r="I70">
        <v>0</v>
      </c>
      <c r="J70">
        <v>83.849665999999999</v>
      </c>
      <c r="K70">
        <v>688.24901399999999</v>
      </c>
      <c r="L70">
        <v>438.59606000000002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41.579500000000003</v>
      </c>
      <c r="X70">
        <v>147.515625</v>
      </c>
      <c r="Y70">
        <v>0</v>
      </c>
      <c r="Z70">
        <v>6.5537999999999998</v>
      </c>
      <c r="AA70">
        <v>28.045000000000002</v>
      </c>
      <c r="AB70">
        <v>27.909711000000001</v>
      </c>
      <c r="AC70">
        <v>20.361854000000001</v>
      </c>
      <c r="AD70">
        <v>9.57165</v>
      </c>
      <c r="AE70">
        <v>51.987209</v>
      </c>
      <c r="AF70">
        <v>8.4434509999999996</v>
      </c>
      <c r="AG70">
        <v>30.682886</v>
      </c>
      <c r="AH70">
        <v>44.586967999999999</v>
      </c>
      <c r="AI70">
        <v>0</v>
      </c>
      <c r="AJ70">
        <v>0</v>
      </c>
      <c r="AK70">
        <v>56.429333999999997</v>
      </c>
      <c r="AL70">
        <v>54.033000000000001</v>
      </c>
      <c r="AM70">
        <v>16.588864999999998</v>
      </c>
      <c r="AN70">
        <v>1.00939</v>
      </c>
      <c r="AO70">
        <v>0</v>
      </c>
      <c r="AP70">
        <v>0</v>
      </c>
      <c r="AQ70">
        <v>0</v>
      </c>
      <c r="AR70">
        <v>49.128</v>
      </c>
      <c r="AS70">
        <v>33.467015000000004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0</v>
      </c>
      <c r="BA70">
        <v>0.50822400000000001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3116.2040470000006</v>
      </c>
    </row>
    <row r="71" spans="1:117">
      <c r="A71" t="s">
        <v>113</v>
      </c>
      <c r="B71">
        <v>0</v>
      </c>
      <c r="C71">
        <v>0</v>
      </c>
      <c r="D71">
        <v>35.723909999999997</v>
      </c>
      <c r="E71">
        <v>0</v>
      </c>
      <c r="F71">
        <v>0</v>
      </c>
      <c r="G71">
        <v>66.809428999999994</v>
      </c>
      <c r="H71">
        <v>0</v>
      </c>
      <c r="I71">
        <v>0</v>
      </c>
      <c r="J71">
        <v>81.520509000000004</v>
      </c>
      <c r="K71">
        <v>688.24901399999999</v>
      </c>
      <c r="L71">
        <v>438.59606000000002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20.731850000000001</v>
      </c>
      <c r="W71">
        <v>42.49</v>
      </c>
      <c r="X71">
        <v>147.515625</v>
      </c>
      <c r="Y71">
        <v>0</v>
      </c>
      <c r="Z71">
        <v>6.5537999999999998</v>
      </c>
      <c r="AA71">
        <v>42.14808</v>
      </c>
      <c r="AB71">
        <v>27.909711000000001</v>
      </c>
      <c r="AC71">
        <v>20.361854000000001</v>
      </c>
      <c r="AD71">
        <v>19.143301000000001</v>
      </c>
      <c r="AE71">
        <v>51.987209</v>
      </c>
      <c r="AF71">
        <v>8.4434509999999996</v>
      </c>
      <c r="AG71">
        <v>30.682886</v>
      </c>
      <c r="AH71">
        <v>44.586967999999999</v>
      </c>
      <c r="AI71">
        <v>0</v>
      </c>
      <c r="AJ71">
        <v>0</v>
      </c>
      <c r="AK71">
        <v>56.429333999999997</v>
      </c>
      <c r="AL71">
        <v>54.033000000000001</v>
      </c>
      <c r="AM71">
        <v>16.588864999999998</v>
      </c>
      <c r="AN71">
        <v>1.00939</v>
      </c>
      <c r="AO71">
        <v>0</v>
      </c>
      <c r="AP71">
        <v>0</v>
      </c>
      <c r="AQ71">
        <v>8.7579589999999996</v>
      </c>
      <c r="AR71">
        <v>49.128</v>
      </c>
      <c r="AS71">
        <v>33.467015000000004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0</v>
      </c>
      <c r="BA71">
        <v>0.50822400000000001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3147.2180800000006</v>
      </c>
    </row>
    <row r="72" spans="1:117">
      <c r="A72" t="s">
        <v>114</v>
      </c>
      <c r="B72">
        <v>0</v>
      </c>
      <c r="C72">
        <v>0</v>
      </c>
      <c r="D72">
        <v>35.723909999999997</v>
      </c>
      <c r="E72">
        <v>0</v>
      </c>
      <c r="F72">
        <v>0</v>
      </c>
      <c r="G72">
        <v>66.809428999999994</v>
      </c>
      <c r="H72">
        <v>0</v>
      </c>
      <c r="I72">
        <v>0</v>
      </c>
      <c r="J72">
        <v>81.520509000000004</v>
      </c>
      <c r="K72">
        <v>688.24901399999999</v>
      </c>
      <c r="L72">
        <v>438.59606000000002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20.731850000000001</v>
      </c>
      <c r="W72">
        <v>42.49</v>
      </c>
      <c r="X72">
        <v>147.515625</v>
      </c>
      <c r="Y72">
        <v>0</v>
      </c>
      <c r="Z72">
        <v>6.5537999999999998</v>
      </c>
      <c r="AA72">
        <v>42.14808</v>
      </c>
      <c r="AB72">
        <v>27.909711000000001</v>
      </c>
      <c r="AC72">
        <v>20.361854000000001</v>
      </c>
      <c r="AD72">
        <v>19.143301000000001</v>
      </c>
      <c r="AE72">
        <v>51.987209</v>
      </c>
      <c r="AF72">
        <v>8.4434509999999996</v>
      </c>
      <c r="AG72">
        <v>30.682886</v>
      </c>
      <c r="AH72">
        <v>44.586967999999999</v>
      </c>
      <c r="AI72">
        <v>0</v>
      </c>
      <c r="AJ72">
        <v>0</v>
      </c>
      <c r="AK72">
        <v>56.429333999999997</v>
      </c>
      <c r="AL72">
        <v>54.033000000000001</v>
      </c>
      <c r="AM72">
        <v>16.588864999999998</v>
      </c>
      <c r="AN72">
        <v>1.00939</v>
      </c>
      <c r="AO72">
        <v>0</v>
      </c>
      <c r="AP72">
        <v>0</v>
      </c>
      <c r="AQ72">
        <v>8.7579589999999996</v>
      </c>
      <c r="AR72">
        <v>49.128</v>
      </c>
      <c r="AS72">
        <v>33.467015000000004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0</v>
      </c>
      <c r="BA72">
        <v>0.50822400000000001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3147.2180800000006</v>
      </c>
    </row>
    <row r="73" spans="1:117">
      <c r="A73" t="s">
        <v>115</v>
      </c>
      <c r="B73">
        <v>0</v>
      </c>
      <c r="C73">
        <v>0</v>
      </c>
      <c r="D73">
        <v>35.723909999999997</v>
      </c>
      <c r="E73">
        <v>0</v>
      </c>
      <c r="F73">
        <v>0</v>
      </c>
      <c r="G73">
        <v>66.809428999999994</v>
      </c>
      <c r="H73">
        <v>0</v>
      </c>
      <c r="I73">
        <v>0</v>
      </c>
      <c r="J73">
        <v>81.520509000000004</v>
      </c>
      <c r="K73">
        <v>688.24901399999999</v>
      </c>
      <c r="L73">
        <v>438.59606000000002</v>
      </c>
      <c r="M73">
        <v>93.324174999999997</v>
      </c>
      <c r="N73">
        <v>119.5917</v>
      </c>
      <c r="O73">
        <v>125.29529100000001</v>
      </c>
      <c r="P73">
        <v>137.607462</v>
      </c>
      <c r="Q73">
        <v>20.755001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20.731850000000001</v>
      </c>
      <c r="W73">
        <v>43.097000000000001</v>
      </c>
      <c r="X73">
        <v>147.515625</v>
      </c>
      <c r="Y73">
        <v>0</v>
      </c>
      <c r="Z73">
        <v>6.5537999999999998</v>
      </c>
      <c r="AA73">
        <v>42.14808</v>
      </c>
      <c r="AB73">
        <v>41.864567000000001</v>
      </c>
      <c r="AC73">
        <v>20.361854000000001</v>
      </c>
      <c r="AD73">
        <v>19.143301000000001</v>
      </c>
      <c r="AE73">
        <v>51.987209</v>
      </c>
      <c r="AF73">
        <v>8.4434509999999996</v>
      </c>
      <c r="AG73">
        <v>30.682886</v>
      </c>
      <c r="AH73">
        <v>44.586967999999999</v>
      </c>
      <c r="AI73">
        <v>3.3479899999999998</v>
      </c>
      <c r="AJ73">
        <v>0</v>
      </c>
      <c r="AK73">
        <v>56.429333999999997</v>
      </c>
      <c r="AL73">
        <v>67.396000000000001</v>
      </c>
      <c r="AM73">
        <v>16.588864999999998</v>
      </c>
      <c r="AN73">
        <v>1.00939</v>
      </c>
      <c r="AO73">
        <v>0</v>
      </c>
      <c r="AP73">
        <v>0</v>
      </c>
      <c r="AQ73">
        <v>8.7579589999999996</v>
      </c>
      <c r="AR73">
        <v>49.128</v>
      </c>
      <c r="AS73">
        <v>33.467015000000004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0.60728000000000004</v>
      </c>
      <c r="BA73">
        <v>0.50822400000000001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3174.7024120000019</v>
      </c>
    </row>
    <row r="74" spans="1:117">
      <c r="A74" t="s">
        <v>116</v>
      </c>
      <c r="B74">
        <v>0</v>
      </c>
      <c r="C74">
        <v>0</v>
      </c>
      <c r="D74">
        <v>35.723909999999997</v>
      </c>
      <c r="E74">
        <v>0</v>
      </c>
      <c r="F74">
        <v>0</v>
      </c>
      <c r="G74">
        <v>66.809428999999994</v>
      </c>
      <c r="H74">
        <v>0</v>
      </c>
      <c r="I74">
        <v>0</v>
      </c>
      <c r="J74">
        <v>81.520509000000004</v>
      </c>
      <c r="K74">
        <v>688.24901399999999</v>
      </c>
      <c r="L74">
        <v>438.59606000000002</v>
      </c>
      <c r="M74">
        <v>93.324174999999997</v>
      </c>
      <c r="N74">
        <v>119.5917</v>
      </c>
      <c r="O74">
        <v>125.29529100000001</v>
      </c>
      <c r="P74">
        <v>137.607462</v>
      </c>
      <c r="Q74">
        <v>20.755001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20.731850000000001</v>
      </c>
      <c r="W74">
        <v>43.097000000000001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20.361854000000001</v>
      </c>
      <c r="AD74">
        <v>19.143301000000001</v>
      </c>
      <c r="AE74">
        <v>51.987209</v>
      </c>
      <c r="AF74">
        <v>8.4434509999999996</v>
      </c>
      <c r="AG74">
        <v>30.682886</v>
      </c>
      <c r="AH74">
        <v>44.586967999999999</v>
      </c>
      <c r="AI74">
        <v>3.3479899999999998</v>
      </c>
      <c r="AJ74">
        <v>0</v>
      </c>
      <c r="AK74">
        <v>56.429333999999997</v>
      </c>
      <c r="AL74">
        <v>67.396000000000001</v>
      </c>
      <c r="AM74">
        <v>16.588864999999998</v>
      </c>
      <c r="AN74">
        <v>1.00939</v>
      </c>
      <c r="AO74">
        <v>0</v>
      </c>
      <c r="AP74">
        <v>0</v>
      </c>
      <c r="AQ74">
        <v>8.7579589999999996</v>
      </c>
      <c r="AR74">
        <v>49.128</v>
      </c>
      <c r="AS74">
        <v>33.467015000000004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1.2145600000000001</v>
      </c>
      <c r="BA74">
        <v>0.50822400000000001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3175.3096920000016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66.809428999999994</v>
      </c>
      <c r="H75">
        <v>0</v>
      </c>
      <c r="I75">
        <v>0</v>
      </c>
      <c r="J75">
        <v>81.520509000000004</v>
      </c>
      <c r="K75">
        <v>688.24901399999999</v>
      </c>
      <c r="L75">
        <v>438.59606000000002</v>
      </c>
      <c r="M75">
        <v>93.324174999999997</v>
      </c>
      <c r="N75">
        <v>119.5917</v>
      </c>
      <c r="O75">
        <v>125.29529100000001</v>
      </c>
      <c r="P75">
        <v>137.607462</v>
      </c>
      <c r="Q75">
        <v>20.755001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20.731850000000001</v>
      </c>
      <c r="W75">
        <v>43.097000000000001</v>
      </c>
      <c r="X75">
        <v>147.515625</v>
      </c>
      <c r="Y75">
        <v>0</v>
      </c>
      <c r="Z75">
        <v>1.1000000000000001</v>
      </c>
      <c r="AA75">
        <v>42.14808</v>
      </c>
      <c r="AB75">
        <v>41.864567000000001</v>
      </c>
      <c r="AC75">
        <v>20.361854000000001</v>
      </c>
      <c r="AD75">
        <v>19.143301000000001</v>
      </c>
      <c r="AE75">
        <v>51.987209</v>
      </c>
      <c r="AF75">
        <v>8.4434509999999996</v>
      </c>
      <c r="AG75">
        <v>30.682886</v>
      </c>
      <c r="AH75">
        <v>44.586967999999999</v>
      </c>
      <c r="AI75">
        <v>3.3479899999999998</v>
      </c>
      <c r="AJ75">
        <v>0</v>
      </c>
      <c r="AK75">
        <v>56.429333999999997</v>
      </c>
      <c r="AL75">
        <v>84.9422</v>
      </c>
      <c r="AM75">
        <v>16.588864999999998</v>
      </c>
      <c r="AN75">
        <v>1.00939</v>
      </c>
      <c r="AO75">
        <v>0</v>
      </c>
      <c r="AP75">
        <v>1.6653</v>
      </c>
      <c r="AQ75">
        <v>8.7579589999999996</v>
      </c>
      <c r="AR75">
        <v>49.128</v>
      </c>
      <c r="AS75">
        <v>33.467015000000004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1.4721930000000001</v>
      </c>
      <c r="BA75">
        <v>0.50822400000000001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3189.3250260000013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66.809428999999994</v>
      </c>
      <c r="H76">
        <v>0</v>
      </c>
      <c r="I76">
        <v>0</v>
      </c>
      <c r="J76">
        <v>81.520509000000004</v>
      </c>
      <c r="K76">
        <v>688.24901399999999</v>
      </c>
      <c r="L76">
        <v>438.59606000000002</v>
      </c>
      <c r="M76">
        <v>93.324174999999997</v>
      </c>
      <c r="N76">
        <v>119.5917</v>
      </c>
      <c r="O76">
        <v>125.29529100000001</v>
      </c>
      <c r="P76">
        <v>137.607462</v>
      </c>
      <c r="Q76">
        <v>20.755001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20.731850000000001</v>
      </c>
      <c r="W76">
        <v>43.097000000000001</v>
      </c>
      <c r="X76">
        <v>147.515625</v>
      </c>
      <c r="Y76">
        <v>0</v>
      </c>
      <c r="Z76">
        <v>1.1000000000000001</v>
      </c>
      <c r="AA76">
        <v>42.14808</v>
      </c>
      <c r="AB76">
        <v>41.864567000000001</v>
      </c>
      <c r="AC76">
        <v>20.361854000000001</v>
      </c>
      <c r="AD76">
        <v>19.143301000000001</v>
      </c>
      <c r="AE76">
        <v>51.987209</v>
      </c>
      <c r="AF76">
        <v>8.4434509999999996</v>
      </c>
      <c r="AG76">
        <v>30.682886</v>
      </c>
      <c r="AH76">
        <v>73.419872999999995</v>
      </c>
      <c r="AI76">
        <v>3.3479899999999998</v>
      </c>
      <c r="AJ76">
        <v>0</v>
      </c>
      <c r="AK76">
        <v>56.429333999999997</v>
      </c>
      <c r="AL76">
        <v>84.9422</v>
      </c>
      <c r="AM76">
        <v>16.588864999999998</v>
      </c>
      <c r="AN76">
        <v>1.00939</v>
      </c>
      <c r="AO76">
        <v>0</v>
      </c>
      <c r="AP76">
        <v>9.9917999999999996</v>
      </c>
      <c r="AQ76">
        <v>26.273875</v>
      </c>
      <c r="AR76">
        <v>49.128</v>
      </c>
      <c r="AS76">
        <v>33.467015000000004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1.4721930000000001</v>
      </c>
      <c r="BA76">
        <v>0.83493799999999996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3244.3270610000004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66.809428999999994</v>
      </c>
      <c r="H77">
        <v>0</v>
      </c>
      <c r="I77">
        <v>0</v>
      </c>
      <c r="J77">
        <v>81.520509000000004</v>
      </c>
      <c r="K77">
        <v>688.24901399999999</v>
      </c>
      <c r="L77">
        <v>438.59606000000002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20.755001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20.731850000000001</v>
      </c>
      <c r="W77">
        <v>43.097000000000001</v>
      </c>
      <c r="X77">
        <v>147.515625</v>
      </c>
      <c r="Y77">
        <v>0</v>
      </c>
      <c r="Z77">
        <v>2.2000000000000002</v>
      </c>
      <c r="AA77">
        <v>42.14808</v>
      </c>
      <c r="AB77">
        <v>41.864567000000001</v>
      </c>
      <c r="AC77">
        <v>30.573592999999999</v>
      </c>
      <c r="AD77">
        <v>19.143301000000001</v>
      </c>
      <c r="AE77">
        <v>51.987209</v>
      </c>
      <c r="AF77">
        <v>8.4434509999999996</v>
      </c>
      <c r="AG77">
        <v>30.682886</v>
      </c>
      <c r="AH77">
        <v>97.893163999999999</v>
      </c>
      <c r="AI77">
        <v>3.3479899999999998</v>
      </c>
      <c r="AJ77">
        <v>0</v>
      </c>
      <c r="AK77">
        <v>56.429333999999997</v>
      </c>
      <c r="AL77">
        <v>84.9422</v>
      </c>
      <c r="AM77">
        <v>16.588864999999998</v>
      </c>
      <c r="AN77">
        <v>1.00939</v>
      </c>
      <c r="AO77">
        <v>0</v>
      </c>
      <c r="AP77">
        <v>9.9917999999999996</v>
      </c>
      <c r="AQ77">
        <v>26.273875</v>
      </c>
      <c r="AR77">
        <v>49.128</v>
      </c>
      <c r="AS77">
        <v>33.467015000000004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1.8218399999999999</v>
      </c>
      <c r="BA77">
        <v>1.1132519999999999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3285.1358460000006</v>
      </c>
    </row>
    <row r="78" spans="1:117">
      <c r="A78" t="s">
        <v>120</v>
      </c>
      <c r="B78">
        <v>0</v>
      </c>
      <c r="C78">
        <v>0</v>
      </c>
      <c r="D78">
        <v>35.723911000000001</v>
      </c>
      <c r="E78">
        <v>0</v>
      </c>
      <c r="F78">
        <v>0</v>
      </c>
      <c r="G78">
        <v>66.809427999999997</v>
      </c>
      <c r="H78">
        <v>0</v>
      </c>
      <c r="I78">
        <v>0</v>
      </c>
      <c r="J78">
        <v>81.520509000000004</v>
      </c>
      <c r="K78">
        <v>688.24901399999999</v>
      </c>
      <c r="L78">
        <v>438.59606000000002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20.755001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20.731850000000001</v>
      </c>
      <c r="W78">
        <v>43.097000000000001</v>
      </c>
      <c r="X78">
        <v>147.515625</v>
      </c>
      <c r="Y78">
        <v>0</v>
      </c>
      <c r="Z78">
        <v>6.5537999999999998</v>
      </c>
      <c r="AA78">
        <v>42.14808</v>
      </c>
      <c r="AB78">
        <v>41.864567000000001</v>
      </c>
      <c r="AC78">
        <v>30.573592999999999</v>
      </c>
      <c r="AD78">
        <v>28.714950999999999</v>
      </c>
      <c r="AE78">
        <v>51.987209</v>
      </c>
      <c r="AF78">
        <v>8.5464199999999995</v>
      </c>
      <c r="AG78">
        <v>30.682886</v>
      </c>
      <c r="AH78">
        <v>133.76090199999999</v>
      </c>
      <c r="AI78">
        <v>6.6959780000000002</v>
      </c>
      <c r="AJ78">
        <v>0</v>
      </c>
      <c r="AK78">
        <v>56.429333999999997</v>
      </c>
      <c r="AL78">
        <v>84.9422</v>
      </c>
      <c r="AM78">
        <v>16.588864999999998</v>
      </c>
      <c r="AN78">
        <v>1.00939</v>
      </c>
      <c r="AO78">
        <v>0</v>
      </c>
      <c r="AP78">
        <v>9.9917999999999996</v>
      </c>
      <c r="AQ78">
        <v>26.273875</v>
      </c>
      <c r="AR78">
        <v>49.128</v>
      </c>
      <c r="AS78">
        <v>33.467015000000004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1.5206379999999999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3339.3946550000005</v>
      </c>
    </row>
    <row r="79" spans="1:117">
      <c r="A79" t="s">
        <v>121</v>
      </c>
      <c r="B79">
        <v>0</v>
      </c>
      <c r="C79">
        <v>0</v>
      </c>
      <c r="D79">
        <v>35.723911000000001</v>
      </c>
      <c r="E79">
        <v>0</v>
      </c>
      <c r="F79">
        <v>0</v>
      </c>
      <c r="G79">
        <v>66.809427999999997</v>
      </c>
      <c r="H79">
        <v>0</v>
      </c>
      <c r="I79">
        <v>0</v>
      </c>
      <c r="J79">
        <v>81.520509000000004</v>
      </c>
      <c r="K79">
        <v>688.24901399999999</v>
      </c>
      <c r="L79">
        <v>438.59606000000002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20.755001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20.731850000000001</v>
      </c>
      <c r="W79">
        <v>43.704000000000001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30.682886</v>
      </c>
      <c r="AH79">
        <v>146.83974599999999</v>
      </c>
      <c r="AI79">
        <v>52.362552000000001</v>
      </c>
      <c r="AJ79">
        <v>0</v>
      </c>
      <c r="AK79">
        <v>56.429333999999997</v>
      </c>
      <c r="AL79">
        <v>84.9422</v>
      </c>
      <c r="AM79">
        <v>16.588864999999998</v>
      </c>
      <c r="AN79">
        <v>1.00939</v>
      </c>
      <c r="AO79">
        <v>0</v>
      </c>
      <c r="AP79">
        <v>9.9917999999999996</v>
      </c>
      <c r="AQ79">
        <v>26.273875</v>
      </c>
      <c r="AR79">
        <v>49.128</v>
      </c>
      <c r="AS79">
        <v>33.467015000000004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3421.8791770000003</v>
      </c>
    </row>
    <row r="80" spans="1:117">
      <c r="A80" t="s">
        <v>122</v>
      </c>
      <c r="B80">
        <v>0</v>
      </c>
      <c r="C80">
        <v>0</v>
      </c>
      <c r="D80">
        <v>35.723911000000001</v>
      </c>
      <c r="E80">
        <v>0</v>
      </c>
      <c r="F80">
        <v>0</v>
      </c>
      <c r="G80">
        <v>66.809427999999997</v>
      </c>
      <c r="H80">
        <v>0</v>
      </c>
      <c r="I80">
        <v>0</v>
      </c>
      <c r="J80">
        <v>81.520509000000004</v>
      </c>
      <c r="K80">
        <v>688.24901399999999</v>
      </c>
      <c r="L80">
        <v>438.59606000000002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20.755001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20.731850000000001</v>
      </c>
      <c r="W80">
        <v>43.704000000000001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30.682886</v>
      </c>
      <c r="AH80">
        <v>146.83974599999999</v>
      </c>
      <c r="AI80">
        <v>52.362552000000001</v>
      </c>
      <c r="AJ80">
        <v>0</v>
      </c>
      <c r="AK80">
        <v>56.429333999999997</v>
      </c>
      <c r="AL80">
        <v>84.9422</v>
      </c>
      <c r="AM80">
        <v>16.588864999999998</v>
      </c>
      <c r="AN80">
        <v>1.00939</v>
      </c>
      <c r="AO80">
        <v>0</v>
      </c>
      <c r="AP80">
        <v>1.6653</v>
      </c>
      <c r="AQ80">
        <v>26.273875</v>
      </c>
      <c r="AR80">
        <v>52.991999999999997</v>
      </c>
      <c r="AS80">
        <v>33.467015000000004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3417.4166770000006</v>
      </c>
    </row>
    <row r="81" spans="1:117">
      <c r="A81" t="s">
        <v>123</v>
      </c>
      <c r="B81">
        <v>0</v>
      </c>
      <c r="C81">
        <v>0</v>
      </c>
      <c r="D81">
        <v>35.723911000000001</v>
      </c>
      <c r="E81">
        <v>0</v>
      </c>
      <c r="F81">
        <v>0</v>
      </c>
      <c r="G81">
        <v>66.809427999999997</v>
      </c>
      <c r="H81">
        <v>0</v>
      </c>
      <c r="I81">
        <v>0</v>
      </c>
      <c r="J81">
        <v>81.520509000000004</v>
      </c>
      <c r="K81">
        <v>688.24901399999999</v>
      </c>
      <c r="L81">
        <v>438.59606000000002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20.755001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43.704000000000001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30.682886</v>
      </c>
      <c r="AH81">
        <v>146.83974599999999</v>
      </c>
      <c r="AI81">
        <v>52.362552000000001</v>
      </c>
      <c r="AJ81">
        <v>0</v>
      </c>
      <c r="AK81">
        <v>56.429333999999997</v>
      </c>
      <c r="AL81">
        <v>79.364599999999996</v>
      </c>
      <c r="AM81">
        <v>16.588864999999998</v>
      </c>
      <c r="AN81">
        <v>1.00939</v>
      </c>
      <c r="AO81">
        <v>0</v>
      </c>
      <c r="AP81">
        <v>1.0247999999999999</v>
      </c>
      <c r="AQ81">
        <v>26.273875</v>
      </c>
      <c r="AR81">
        <v>52.991999999999997</v>
      </c>
      <c r="AS81">
        <v>33.467015000000004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3411.1985770000006</v>
      </c>
    </row>
    <row r="82" spans="1:117">
      <c r="A82" t="s">
        <v>124</v>
      </c>
      <c r="B82">
        <v>0</v>
      </c>
      <c r="C82">
        <v>0</v>
      </c>
      <c r="D82">
        <v>35.723909999999997</v>
      </c>
      <c r="E82">
        <v>0</v>
      </c>
      <c r="F82">
        <v>0</v>
      </c>
      <c r="G82">
        <v>66.809428999999994</v>
      </c>
      <c r="H82">
        <v>0</v>
      </c>
      <c r="I82">
        <v>0</v>
      </c>
      <c r="J82">
        <v>81.520509000000004</v>
      </c>
      <c r="K82">
        <v>688.24901399999999</v>
      </c>
      <c r="L82">
        <v>438.59606000000002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20.755001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43.704000000000001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30.682886</v>
      </c>
      <c r="AH82">
        <v>146.83974599999999</v>
      </c>
      <c r="AI82">
        <v>52.362552000000001</v>
      </c>
      <c r="AJ82">
        <v>0</v>
      </c>
      <c r="AK82">
        <v>56.429333999999997</v>
      </c>
      <c r="AL82">
        <v>79.364599999999996</v>
      </c>
      <c r="AM82">
        <v>16.588864999999998</v>
      </c>
      <c r="AN82">
        <v>1.00939</v>
      </c>
      <c r="AO82">
        <v>0</v>
      </c>
      <c r="AP82">
        <v>1.0247999999999999</v>
      </c>
      <c r="AQ82">
        <v>26.273875</v>
      </c>
      <c r="AR82">
        <v>49.128</v>
      </c>
      <c r="AS82">
        <v>33.467015000000004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3407.3345770000005</v>
      </c>
    </row>
    <row r="83" spans="1:117">
      <c r="A83" t="s">
        <v>125</v>
      </c>
      <c r="B83">
        <v>0</v>
      </c>
      <c r="C83">
        <v>0</v>
      </c>
      <c r="D83">
        <v>35.723909999999997</v>
      </c>
      <c r="E83">
        <v>0</v>
      </c>
      <c r="F83">
        <v>0</v>
      </c>
      <c r="G83">
        <v>66.809428999999994</v>
      </c>
      <c r="H83">
        <v>0</v>
      </c>
      <c r="I83">
        <v>0</v>
      </c>
      <c r="J83">
        <v>81.520509000000004</v>
      </c>
      <c r="K83">
        <v>688.24901399999999</v>
      </c>
      <c r="L83">
        <v>438.59606000000002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20.755001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43.704000000000001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30.682886</v>
      </c>
      <c r="AH83">
        <v>146.83974599999999</v>
      </c>
      <c r="AI83">
        <v>52.362552000000001</v>
      </c>
      <c r="AJ83">
        <v>0</v>
      </c>
      <c r="AK83">
        <v>56.429333999999997</v>
      </c>
      <c r="AL83">
        <v>79.364599999999996</v>
      </c>
      <c r="AM83">
        <v>16.588864999999998</v>
      </c>
      <c r="AN83">
        <v>1.00939</v>
      </c>
      <c r="AO83">
        <v>0</v>
      </c>
      <c r="AP83">
        <v>1.0247999999999999</v>
      </c>
      <c r="AQ83">
        <v>26.273875</v>
      </c>
      <c r="AR83">
        <v>49.128</v>
      </c>
      <c r="AS83">
        <v>33.467015000000004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3407.3345770000005</v>
      </c>
    </row>
    <row r="84" spans="1:117">
      <c r="A84" t="s">
        <v>126</v>
      </c>
      <c r="B84">
        <v>0</v>
      </c>
      <c r="C84">
        <v>0</v>
      </c>
      <c r="D84">
        <v>35.723909999999997</v>
      </c>
      <c r="E84">
        <v>0</v>
      </c>
      <c r="F84">
        <v>0</v>
      </c>
      <c r="G84">
        <v>66.809428999999994</v>
      </c>
      <c r="H84">
        <v>0</v>
      </c>
      <c r="I84">
        <v>0</v>
      </c>
      <c r="J84">
        <v>81.520509000000004</v>
      </c>
      <c r="K84">
        <v>688.24901399999999</v>
      </c>
      <c r="L84">
        <v>438.59606000000002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20.755001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43.704000000000001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30.682886</v>
      </c>
      <c r="AH84">
        <v>146.83974599999999</v>
      </c>
      <c r="AI84">
        <v>52.362552000000001</v>
      </c>
      <c r="AJ84">
        <v>0</v>
      </c>
      <c r="AK84">
        <v>56.429333999999997</v>
      </c>
      <c r="AL84">
        <v>79.364599999999996</v>
      </c>
      <c r="AM84">
        <v>16.588864999999998</v>
      </c>
      <c r="AN84">
        <v>1.00939</v>
      </c>
      <c r="AO84">
        <v>0</v>
      </c>
      <c r="AP84">
        <v>1.0247999999999999</v>
      </c>
      <c r="AQ84">
        <v>26.273875</v>
      </c>
      <c r="AR84">
        <v>49.128</v>
      </c>
      <c r="AS84">
        <v>33.467015000000004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3407.3345770000005</v>
      </c>
    </row>
    <row r="85" spans="1:117">
      <c r="A85" t="s">
        <v>127</v>
      </c>
      <c r="B85">
        <v>0</v>
      </c>
      <c r="C85">
        <v>0</v>
      </c>
      <c r="D85">
        <v>35.723909999999997</v>
      </c>
      <c r="E85">
        <v>0</v>
      </c>
      <c r="F85">
        <v>0</v>
      </c>
      <c r="G85">
        <v>66.809428999999994</v>
      </c>
      <c r="H85">
        <v>0</v>
      </c>
      <c r="I85">
        <v>0</v>
      </c>
      <c r="J85">
        <v>81.520509000000004</v>
      </c>
      <c r="K85">
        <v>688.24901399999999</v>
      </c>
      <c r="L85">
        <v>438.59606000000002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20.755001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43.704000000000001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30.682886</v>
      </c>
      <c r="AH85">
        <v>146.83974599999999</v>
      </c>
      <c r="AI85">
        <v>6.6959780000000002</v>
      </c>
      <c r="AJ85">
        <v>0</v>
      </c>
      <c r="AK85">
        <v>56.429333999999997</v>
      </c>
      <c r="AL85">
        <v>67.396000000000001</v>
      </c>
      <c r="AM85">
        <v>16.588864999999998</v>
      </c>
      <c r="AN85">
        <v>1.00939</v>
      </c>
      <c r="AO85">
        <v>0</v>
      </c>
      <c r="AP85">
        <v>1.0247999999999999</v>
      </c>
      <c r="AQ85">
        <v>26.273875</v>
      </c>
      <c r="AR85">
        <v>49.128</v>
      </c>
      <c r="AS85">
        <v>33.467015000000004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3349.699403000001</v>
      </c>
    </row>
    <row r="86" spans="1:117">
      <c r="A86" t="s">
        <v>128</v>
      </c>
      <c r="B86">
        <v>0</v>
      </c>
      <c r="C86">
        <v>0</v>
      </c>
      <c r="D86">
        <v>35.723909999999997</v>
      </c>
      <c r="E86">
        <v>0</v>
      </c>
      <c r="F86">
        <v>0</v>
      </c>
      <c r="G86">
        <v>66.809428999999994</v>
      </c>
      <c r="H86">
        <v>0</v>
      </c>
      <c r="I86">
        <v>0</v>
      </c>
      <c r="J86">
        <v>81.520509000000004</v>
      </c>
      <c r="K86">
        <v>688.24901399999999</v>
      </c>
      <c r="L86">
        <v>438.59606000000002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20.755001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43.704000000000001</v>
      </c>
      <c r="X86">
        <v>147.515625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28.714950999999999</v>
      </c>
      <c r="AE86">
        <v>51.987209</v>
      </c>
      <c r="AF86">
        <v>8.7523569999999999</v>
      </c>
      <c r="AG86">
        <v>30.682886</v>
      </c>
      <c r="AH86">
        <v>122.366456</v>
      </c>
      <c r="AI86">
        <v>3.3479899999999998</v>
      </c>
      <c r="AJ86">
        <v>0</v>
      </c>
      <c r="AK86">
        <v>56.429333999999997</v>
      </c>
      <c r="AL86">
        <v>67.396000000000001</v>
      </c>
      <c r="AM86">
        <v>16.588864999999998</v>
      </c>
      <c r="AN86">
        <v>1.00939</v>
      </c>
      <c r="AO86">
        <v>0</v>
      </c>
      <c r="AP86">
        <v>1.0247999999999999</v>
      </c>
      <c r="AQ86">
        <v>26.273875</v>
      </c>
      <c r="AR86">
        <v>49.128</v>
      </c>
      <c r="AS86">
        <v>33.467015000000004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1.8218399999999999</v>
      </c>
      <c r="BA86">
        <v>1.391564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3298.2156050000012</v>
      </c>
    </row>
    <row r="87" spans="1:117">
      <c r="A87" t="s">
        <v>129</v>
      </c>
      <c r="B87">
        <v>0</v>
      </c>
      <c r="C87">
        <v>0</v>
      </c>
      <c r="D87">
        <v>35.723909999999997</v>
      </c>
      <c r="E87">
        <v>0</v>
      </c>
      <c r="F87">
        <v>0</v>
      </c>
      <c r="G87">
        <v>65.657542000000007</v>
      </c>
      <c r="H87">
        <v>0</v>
      </c>
      <c r="I87">
        <v>0</v>
      </c>
      <c r="J87">
        <v>83.849665999999999</v>
      </c>
      <c r="K87">
        <v>688.24901399999999</v>
      </c>
      <c r="L87">
        <v>438.59606000000002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43.704000000000001</v>
      </c>
      <c r="X87">
        <v>147.515625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28.714950999999999</v>
      </c>
      <c r="AE87">
        <v>51.987209</v>
      </c>
      <c r="AF87">
        <v>8.7523569999999999</v>
      </c>
      <c r="AG87">
        <v>30.682886</v>
      </c>
      <c r="AH87">
        <v>122.366456</v>
      </c>
      <c r="AI87">
        <v>3.3479899999999998</v>
      </c>
      <c r="AJ87">
        <v>0</v>
      </c>
      <c r="AK87">
        <v>56.429333999999997</v>
      </c>
      <c r="AL87">
        <v>67.396000000000001</v>
      </c>
      <c r="AM87">
        <v>16.588864999999998</v>
      </c>
      <c r="AN87">
        <v>1.00939</v>
      </c>
      <c r="AO87">
        <v>0</v>
      </c>
      <c r="AP87">
        <v>1.0247999999999999</v>
      </c>
      <c r="AQ87">
        <v>26.273875</v>
      </c>
      <c r="AR87">
        <v>49.128</v>
      </c>
      <c r="AS87">
        <v>33.467015000000004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1.8218399999999999</v>
      </c>
      <c r="BA87">
        <v>1.391564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3299.3928750000014</v>
      </c>
    </row>
    <row r="88" spans="1:117">
      <c r="A88" t="s">
        <v>130</v>
      </c>
      <c r="B88">
        <v>0</v>
      </c>
      <c r="C88">
        <v>0</v>
      </c>
      <c r="D88">
        <v>35.723911000000001</v>
      </c>
      <c r="E88">
        <v>0</v>
      </c>
      <c r="F88">
        <v>0</v>
      </c>
      <c r="G88">
        <v>65.657542000000007</v>
      </c>
      <c r="H88">
        <v>0</v>
      </c>
      <c r="I88">
        <v>0</v>
      </c>
      <c r="J88">
        <v>83.849665999999999</v>
      </c>
      <c r="K88">
        <v>688.24901399999999</v>
      </c>
      <c r="L88">
        <v>438.59606000000002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43.704000000000001</v>
      </c>
      <c r="X88">
        <v>147.515625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28.714950999999999</v>
      </c>
      <c r="AE88">
        <v>51.987209</v>
      </c>
      <c r="AF88">
        <v>8.7523569999999999</v>
      </c>
      <c r="AG88">
        <v>30.682886</v>
      </c>
      <c r="AH88">
        <v>122.366456</v>
      </c>
      <c r="AI88">
        <v>3.3479899999999998</v>
      </c>
      <c r="AJ88">
        <v>0</v>
      </c>
      <c r="AK88">
        <v>56.429333999999997</v>
      </c>
      <c r="AL88">
        <v>67.396000000000001</v>
      </c>
      <c r="AM88">
        <v>16.588864999999998</v>
      </c>
      <c r="AN88">
        <v>1.00939</v>
      </c>
      <c r="AO88">
        <v>0</v>
      </c>
      <c r="AP88">
        <v>1.0247999999999999</v>
      </c>
      <c r="AQ88">
        <v>26.273875</v>
      </c>
      <c r="AR88">
        <v>49.128</v>
      </c>
      <c r="AS88">
        <v>33.467015000000004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1.8218399999999999</v>
      </c>
      <c r="BA88">
        <v>1.391564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3299.3928760000013</v>
      </c>
    </row>
    <row r="89" spans="1:117">
      <c r="A89" t="s">
        <v>131</v>
      </c>
      <c r="B89">
        <v>0</v>
      </c>
      <c r="C89">
        <v>0</v>
      </c>
      <c r="D89">
        <v>35.723911000000001</v>
      </c>
      <c r="E89">
        <v>0</v>
      </c>
      <c r="F89">
        <v>0</v>
      </c>
      <c r="G89">
        <v>65.657542000000007</v>
      </c>
      <c r="H89">
        <v>0</v>
      </c>
      <c r="I89">
        <v>0</v>
      </c>
      <c r="J89">
        <v>83.849665999999999</v>
      </c>
      <c r="K89">
        <v>688.24901399999999</v>
      </c>
      <c r="L89">
        <v>438.59606000000002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43.704000000000001</v>
      </c>
      <c r="X89">
        <v>147.515625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28.714950999999999</v>
      </c>
      <c r="AE89">
        <v>51.987209</v>
      </c>
      <c r="AF89">
        <v>8.7523569999999999</v>
      </c>
      <c r="AG89">
        <v>30.682886</v>
      </c>
      <c r="AH89">
        <v>122.366456</v>
      </c>
      <c r="AI89">
        <v>3.3479899999999998</v>
      </c>
      <c r="AJ89">
        <v>0</v>
      </c>
      <c r="AK89">
        <v>56.429333999999997</v>
      </c>
      <c r="AL89">
        <v>67.396000000000001</v>
      </c>
      <c r="AM89">
        <v>16.588864999999998</v>
      </c>
      <c r="AN89">
        <v>1.00939</v>
      </c>
      <c r="AO89">
        <v>0</v>
      </c>
      <c r="AP89">
        <v>1.0247999999999999</v>
      </c>
      <c r="AQ89">
        <v>26.273875</v>
      </c>
      <c r="AR89">
        <v>49.128</v>
      </c>
      <c r="AS89">
        <v>33.467015000000004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1.8218399999999999</v>
      </c>
      <c r="BA89">
        <v>1.391564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3299.3928760000013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65.657542000000007</v>
      </c>
      <c r="H90">
        <v>0</v>
      </c>
      <c r="I90">
        <v>0</v>
      </c>
      <c r="J90">
        <v>83.849665999999999</v>
      </c>
      <c r="K90">
        <v>688.24901399999999</v>
      </c>
      <c r="L90">
        <v>438.59606000000002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43.704000000000001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17.504714</v>
      </c>
      <c r="AG90">
        <v>30.682886</v>
      </c>
      <c r="AH90">
        <v>146.83974599999999</v>
      </c>
      <c r="AI90">
        <v>3.3479899999999998</v>
      </c>
      <c r="AJ90">
        <v>0</v>
      </c>
      <c r="AK90">
        <v>56.429333999999997</v>
      </c>
      <c r="AL90">
        <v>67.396000000000001</v>
      </c>
      <c r="AM90">
        <v>16.588864999999998</v>
      </c>
      <c r="AN90">
        <v>1.00939</v>
      </c>
      <c r="AO90">
        <v>0</v>
      </c>
      <c r="AP90">
        <v>1.0247999999999999</v>
      </c>
      <c r="AQ90">
        <v>26.273875</v>
      </c>
      <c r="AR90">
        <v>49.128</v>
      </c>
      <c r="AS90">
        <v>33.467015000000004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3356.2810430000013</v>
      </c>
    </row>
    <row r="91" spans="1:117">
      <c r="A91" t="s">
        <v>133</v>
      </c>
      <c r="B91">
        <v>0</v>
      </c>
      <c r="C91">
        <v>0</v>
      </c>
      <c r="D91">
        <v>35.723911000000001</v>
      </c>
      <c r="E91">
        <v>0</v>
      </c>
      <c r="F91">
        <v>0</v>
      </c>
      <c r="G91">
        <v>65.657542000000007</v>
      </c>
      <c r="H91">
        <v>0</v>
      </c>
      <c r="I91">
        <v>0</v>
      </c>
      <c r="J91">
        <v>83.849665999999999</v>
      </c>
      <c r="K91">
        <v>688.24901399999999</v>
      </c>
      <c r="L91">
        <v>438.59606000000002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43.704000000000001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17.504714</v>
      </c>
      <c r="AG91">
        <v>30.682886</v>
      </c>
      <c r="AH91">
        <v>146.83974599999999</v>
      </c>
      <c r="AI91">
        <v>0</v>
      </c>
      <c r="AJ91">
        <v>0</v>
      </c>
      <c r="AK91">
        <v>56.429333999999997</v>
      </c>
      <c r="AL91">
        <v>67.396000000000001</v>
      </c>
      <c r="AM91">
        <v>16.588864999999998</v>
      </c>
      <c r="AN91">
        <v>1.00939</v>
      </c>
      <c r="AO91">
        <v>0</v>
      </c>
      <c r="AP91">
        <v>1.0247999999999999</v>
      </c>
      <c r="AQ91">
        <v>26.273875</v>
      </c>
      <c r="AR91">
        <v>49.128</v>
      </c>
      <c r="AS91">
        <v>33.467015000000004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3352.9330530000011</v>
      </c>
    </row>
    <row r="92" spans="1:117">
      <c r="A92" t="s">
        <v>134</v>
      </c>
      <c r="B92">
        <v>0</v>
      </c>
      <c r="C92">
        <v>0</v>
      </c>
      <c r="D92">
        <v>35.723911000000001</v>
      </c>
      <c r="E92">
        <v>0</v>
      </c>
      <c r="F92">
        <v>0</v>
      </c>
      <c r="G92">
        <v>65.657542000000007</v>
      </c>
      <c r="H92">
        <v>0</v>
      </c>
      <c r="I92">
        <v>0</v>
      </c>
      <c r="J92">
        <v>83.849665999999999</v>
      </c>
      <c r="K92">
        <v>688.24901399999999</v>
      </c>
      <c r="L92">
        <v>438.59606000000002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43.704000000000001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17.504714</v>
      </c>
      <c r="AG92">
        <v>30.682886</v>
      </c>
      <c r="AH92">
        <v>146.83974599999999</v>
      </c>
      <c r="AI92">
        <v>0</v>
      </c>
      <c r="AJ92">
        <v>0</v>
      </c>
      <c r="AK92">
        <v>56.429333999999997</v>
      </c>
      <c r="AL92">
        <v>67.396000000000001</v>
      </c>
      <c r="AM92">
        <v>16.588864999999998</v>
      </c>
      <c r="AN92">
        <v>1.00939</v>
      </c>
      <c r="AO92">
        <v>0</v>
      </c>
      <c r="AP92">
        <v>1.0247999999999999</v>
      </c>
      <c r="AQ92">
        <v>26.273875</v>
      </c>
      <c r="AR92">
        <v>49.128</v>
      </c>
      <c r="AS92">
        <v>33.467015000000004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3352.9330530000011</v>
      </c>
    </row>
    <row r="93" spans="1:117">
      <c r="A93" t="s">
        <v>135</v>
      </c>
      <c r="B93">
        <v>0</v>
      </c>
      <c r="C93">
        <v>0</v>
      </c>
      <c r="D93">
        <v>35.723911000000001</v>
      </c>
      <c r="E93">
        <v>0</v>
      </c>
      <c r="F93">
        <v>0</v>
      </c>
      <c r="G93">
        <v>65.657542000000007</v>
      </c>
      <c r="H93">
        <v>0</v>
      </c>
      <c r="I93">
        <v>0</v>
      </c>
      <c r="J93">
        <v>83.849665999999999</v>
      </c>
      <c r="K93">
        <v>688.24901399999999</v>
      </c>
      <c r="L93">
        <v>438.59606000000002</v>
      </c>
      <c r="M93">
        <v>93.324174999999997</v>
      </c>
      <c r="N93">
        <v>119.5917</v>
      </c>
      <c r="O93">
        <v>125.29529100000001</v>
      </c>
      <c r="P93">
        <v>136.07848999999999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44.311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17.504714</v>
      </c>
      <c r="AG93">
        <v>30.682886</v>
      </c>
      <c r="AH93">
        <v>146.83974599999999</v>
      </c>
      <c r="AI93">
        <v>0</v>
      </c>
      <c r="AJ93">
        <v>0</v>
      </c>
      <c r="AK93">
        <v>56.429333999999997</v>
      </c>
      <c r="AL93">
        <v>67.396000000000001</v>
      </c>
      <c r="AM93">
        <v>16.588864999999998</v>
      </c>
      <c r="AN93">
        <v>1.00939</v>
      </c>
      <c r="AO93">
        <v>0</v>
      </c>
      <c r="AP93">
        <v>1.0247999999999999</v>
      </c>
      <c r="AQ93">
        <v>26.273875</v>
      </c>
      <c r="AR93">
        <v>49.128</v>
      </c>
      <c r="AS93">
        <v>33.467015000000004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3347.615287000001</v>
      </c>
    </row>
    <row r="94" spans="1:117">
      <c r="A94" t="s">
        <v>136</v>
      </c>
      <c r="B94">
        <v>0</v>
      </c>
      <c r="C94">
        <v>0</v>
      </c>
      <c r="D94">
        <v>35.723911000000001</v>
      </c>
      <c r="E94">
        <v>0</v>
      </c>
      <c r="F94">
        <v>0</v>
      </c>
      <c r="G94">
        <v>65.657542000000007</v>
      </c>
      <c r="H94">
        <v>0</v>
      </c>
      <c r="I94">
        <v>0</v>
      </c>
      <c r="J94">
        <v>83.849665999999999</v>
      </c>
      <c r="K94">
        <v>688.24901399999999</v>
      </c>
      <c r="L94">
        <v>438.59606000000002</v>
      </c>
      <c r="M94">
        <v>93.324174999999997</v>
      </c>
      <c r="N94">
        <v>119.5917</v>
      </c>
      <c r="O94">
        <v>125.29529100000001</v>
      </c>
      <c r="P94">
        <v>136.07848999999999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44.311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17.504714</v>
      </c>
      <c r="AG94">
        <v>30.682886</v>
      </c>
      <c r="AH94">
        <v>122.366456</v>
      </c>
      <c r="AI94">
        <v>0</v>
      </c>
      <c r="AJ94">
        <v>0</v>
      </c>
      <c r="AK94">
        <v>56.429333999999997</v>
      </c>
      <c r="AL94">
        <v>67.396000000000001</v>
      </c>
      <c r="AM94">
        <v>16.588864999999998</v>
      </c>
      <c r="AN94">
        <v>1.00939</v>
      </c>
      <c r="AO94">
        <v>0</v>
      </c>
      <c r="AP94">
        <v>0.51239999999999997</v>
      </c>
      <c r="AQ94">
        <v>26.273875</v>
      </c>
      <c r="AR94">
        <v>49.128</v>
      </c>
      <c r="AS94">
        <v>33.467015000000004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1.391564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3322.3754850000009</v>
      </c>
    </row>
    <row r="95" spans="1:117">
      <c r="A95" t="s">
        <v>137</v>
      </c>
      <c r="B95">
        <v>0</v>
      </c>
      <c r="C95">
        <v>0</v>
      </c>
      <c r="D95">
        <v>35.723911000000001</v>
      </c>
      <c r="E95">
        <v>0</v>
      </c>
      <c r="F95">
        <v>0</v>
      </c>
      <c r="G95">
        <v>66.809428999999994</v>
      </c>
      <c r="H95">
        <v>0</v>
      </c>
      <c r="I95">
        <v>0</v>
      </c>
      <c r="J95">
        <v>85.014246</v>
      </c>
      <c r="K95">
        <v>688.24901399999999</v>
      </c>
      <c r="L95">
        <v>438.59606000000002</v>
      </c>
      <c r="M95">
        <v>93.324174999999997</v>
      </c>
      <c r="N95">
        <v>119.5917</v>
      </c>
      <c r="O95">
        <v>125.29529100000001</v>
      </c>
      <c r="P95">
        <v>136.07848999999999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44.311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28.714950999999999</v>
      </c>
      <c r="AE95">
        <v>51.987209</v>
      </c>
      <c r="AF95">
        <v>16.886901999999999</v>
      </c>
      <c r="AG95">
        <v>30.682886</v>
      </c>
      <c r="AH95">
        <v>97.893163999999999</v>
      </c>
      <c r="AI95">
        <v>0</v>
      </c>
      <c r="AJ95">
        <v>0</v>
      </c>
      <c r="AK95">
        <v>56.429333999999997</v>
      </c>
      <c r="AL95">
        <v>53.451999999999998</v>
      </c>
      <c r="AM95">
        <v>16.588864999999998</v>
      </c>
      <c r="AN95">
        <v>1.00939</v>
      </c>
      <c r="AO95">
        <v>0</v>
      </c>
      <c r="AP95">
        <v>9.4794</v>
      </c>
      <c r="AQ95">
        <v>26.273875</v>
      </c>
      <c r="AR95">
        <v>49.128</v>
      </c>
      <c r="AS95">
        <v>33.467015000000004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1.8218399999999999</v>
      </c>
      <c r="BA95">
        <v>1.1132519999999999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3277.4909280000006</v>
      </c>
    </row>
    <row r="96" spans="1:117">
      <c r="A96" t="s">
        <v>138</v>
      </c>
      <c r="B96">
        <v>0</v>
      </c>
      <c r="C96">
        <v>0</v>
      </c>
      <c r="D96">
        <v>35.723911000000001</v>
      </c>
      <c r="E96">
        <v>0</v>
      </c>
      <c r="F96">
        <v>0</v>
      </c>
      <c r="G96">
        <v>66.809428999999994</v>
      </c>
      <c r="H96">
        <v>0</v>
      </c>
      <c r="I96">
        <v>0</v>
      </c>
      <c r="J96">
        <v>85.014246</v>
      </c>
      <c r="K96">
        <v>688.24901399999999</v>
      </c>
      <c r="L96">
        <v>438.59606000000002</v>
      </c>
      <c r="M96">
        <v>93.324174999999997</v>
      </c>
      <c r="N96">
        <v>119.5917</v>
      </c>
      <c r="O96">
        <v>125.29529100000001</v>
      </c>
      <c r="P96">
        <v>136.07848999999999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44.311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19.143301000000001</v>
      </c>
      <c r="AE96">
        <v>51.987209</v>
      </c>
      <c r="AF96">
        <v>16.886901999999999</v>
      </c>
      <c r="AG96">
        <v>30.682886</v>
      </c>
      <c r="AH96">
        <v>97.893163999999999</v>
      </c>
      <c r="AI96">
        <v>0</v>
      </c>
      <c r="AJ96">
        <v>0</v>
      </c>
      <c r="AK96">
        <v>56.429333999999997</v>
      </c>
      <c r="AL96">
        <v>53.451999999999998</v>
      </c>
      <c r="AM96">
        <v>16.588864999999998</v>
      </c>
      <c r="AN96">
        <v>1.00939</v>
      </c>
      <c r="AO96">
        <v>0</v>
      </c>
      <c r="AP96">
        <v>9.4794</v>
      </c>
      <c r="AQ96">
        <v>26.273875</v>
      </c>
      <c r="AR96">
        <v>49.128</v>
      </c>
      <c r="AS96">
        <v>33.467015000000004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1.2145600000000001</v>
      </c>
      <c r="BA96">
        <v>1.1132519999999999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3267.3119980000006</v>
      </c>
    </row>
    <row r="97" spans="1:117">
      <c r="A97" t="s">
        <v>139</v>
      </c>
      <c r="B97">
        <v>0</v>
      </c>
      <c r="C97">
        <v>0</v>
      </c>
      <c r="D97">
        <v>35.723911000000001</v>
      </c>
      <c r="E97">
        <v>0</v>
      </c>
      <c r="F97">
        <v>0</v>
      </c>
      <c r="G97">
        <v>66.809428999999994</v>
      </c>
      <c r="H97">
        <v>0</v>
      </c>
      <c r="I97">
        <v>0</v>
      </c>
      <c r="J97">
        <v>85.596534000000005</v>
      </c>
      <c r="K97">
        <v>688.24901399999999</v>
      </c>
      <c r="L97">
        <v>438.59606000000002</v>
      </c>
      <c r="M97">
        <v>93.324174999999997</v>
      </c>
      <c r="N97">
        <v>119.5917</v>
      </c>
      <c r="O97">
        <v>125.29529100000001</v>
      </c>
      <c r="P97">
        <v>136.07848999999999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18.140333999999999</v>
      </c>
      <c r="W97">
        <v>44.311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9.57165</v>
      </c>
      <c r="AE97">
        <v>51.987209</v>
      </c>
      <c r="AF97">
        <v>16.886901999999999</v>
      </c>
      <c r="AG97">
        <v>30.682886</v>
      </c>
      <c r="AH97">
        <v>95.118864000000002</v>
      </c>
      <c r="AI97">
        <v>0</v>
      </c>
      <c r="AJ97">
        <v>0</v>
      </c>
      <c r="AK97">
        <v>56.429333999999997</v>
      </c>
      <c r="AL97">
        <v>53.451999999999998</v>
      </c>
      <c r="AM97">
        <v>16.588864999999998</v>
      </c>
      <c r="AN97">
        <v>1.00939</v>
      </c>
      <c r="AO97">
        <v>0</v>
      </c>
      <c r="AP97">
        <v>1.1529</v>
      </c>
      <c r="AQ97">
        <v>26.273875</v>
      </c>
      <c r="AR97">
        <v>49.128</v>
      </c>
      <c r="AS97">
        <v>33.467015000000004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0.60728000000000004</v>
      </c>
      <c r="BA97">
        <v>1.0809839999999999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3243.9907710000007</v>
      </c>
    </row>
    <row r="98" spans="1:117">
      <c r="A98" t="s">
        <v>140</v>
      </c>
      <c r="B98">
        <v>0</v>
      </c>
      <c r="C98">
        <v>0</v>
      </c>
      <c r="D98">
        <v>35.723911000000001</v>
      </c>
      <c r="E98">
        <v>0</v>
      </c>
      <c r="F98">
        <v>0</v>
      </c>
      <c r="G98">
        <v>66.809428999999994</v>
      </c>
      <c r="H98">
        <v>0</v>
      </c>
      <c r="I98">
        <v>0</v>
      </c>
      <c r="J98">
        <v>85.596534000000005</v>
      </c>
      <c r="K98">
        <v>688.24901399999999</v>
      </c>
      <c r="L98">
        <v>438.59606000000002</v>
      </c>
      <c r="M98">
        <v>93.324174999999997</v>
      </c>
      <c r="N98">
        <v>119.5917</v>
      </c>
      <c r="O98">
        <v>125.29529100000001</v>
      </c>
      <c r="P98">
        <v>136.07848999999999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18.140333999999999</v>
      </c>
      <c r="W98">
        <v>44.311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9.57165</v>
      </c>
      <c r="AE98">
        <v>51.987209</v>
      </c>
      <c r="AF98">
        <v>16.886901999999999</v>
      </c>
      <c r="AG98">
        <v>30.682886</v>
      </c>
      <c r="AH98">
        <v>73.419872999999995</v>
      </c>
      <c r="AI98">
        <v>0</v>
      </c>
      <c r="AJ98">
        <v>0</v>
      </c>
      <c r="AK98">
        <v>56.429333999999997</v>
      </c>
      <c r="AL98">
        <v>53.451999999999998</v>
      </c>
      <c r="AM98">
        <v>16.588864999999998</v>
      </c>
      <c r="AN98">
        <v>1.00939</v>
      </c>
      <c r="AO98">
        <v>0</v>
      </c>
      <c r="AP98">
        <v>1.1529</v>
      </c>
      <c r="AQ98">
        <v>26.273875</v>
      </c>
      <c r="AR98">
        <v>49.128</v>
      </c>
      <c r="AS98">
        <v>33.467015000000004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0.60728000000000004</v>
      </c>
      <c r="BA98">
        <v>0.83493799999999996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3222.0457340000003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0.87244487875000087</v>
      </c>
      <c r="E99">
        <f t="shared" si="2"/>
        <v>0</v>
      </c>
      <c r="F99">
        <f t="shared" si="2"/>
        <v>0</v>
      </c>
      <c r="G99">
        <f t="shared" si="2"/>
        <v>1.6011225199999981</v>
      </c>
      <c r="H99">
        <f t="shared" si="2"/>
        <v>0</v>
      </c>
      <c r="I99">
        <f t="shared" si="2"/>
        <v>0</v>
      </c>
      <c r="J99">
        <f t="shared" si="2"/>
        <v>2.0045310800000005</v>
      </c>
      <c r="K99">
        <f t="shared" si="2"/>
        <v>16.517976336000018</v>
      </c>
      <c r="L99">
        <f t="shared" si="2"/>
        <v>10.526305440000016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3.3947952009999995</v>
      </c>
      <c r="Q99">
        <f t="shared" si="2"/>
        <v>0.49812002399999988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10.050479999999991</v>
      </c>
      <c r="V99">
        <f t="shared" si="2"/>
        <v>0.49626864199999887</v>
      </c>
      <c r="W99">
        <f t="shared" si="2"/>
        <v>1.057096570000001</v>
      </c>
      <c r="X99">
        <f t="shared" si="2"/>
        <v>3.540375</v>
      </c>
      <c r="Y99">
        <f t="shared" si="2"/>
        <v>0</v>
      </c>
      <c r="Z99">
        <f t="shared" si="2"/>
        <v>0.28127495000000013</v>
      </c>
      <c r="AA99">
        <f t="shared" si="2"/>
        <v>0.63186174999999933</v>
      </c>
      <c r="AB99">
        <f t="shared" si="2"/>
        <v>0.87566719000000004</v>
      </c>
      <c r="AC99">
        <f t="shared" si="2"/>
        <v>0.61122536400000027</v>
      </c>
      <c r="AD99">
        <f t="shared" si="2"/>
        <v>0.33641853949999978</v>
      </c>
      <c r="AE99">
        <f t="shared" si="2"/>
        <v>1.2476930159999982</v>
      </c>
      <c r="AF99">
        <f t="shared" si="2"/>
        <v>0.20006859724999976</v>
      </c>
      <c r="AG99">
        <f t="shared" si="2"/>
        <v>0.73638926400000104</v>
      </c>
      <c r="AH99">
        <f t="shared" si="2"/>
        <v>1.4713699284999997</v>
      </c>
      <c r="AI99">
        <f t="shared" si="2"/>
        <v>0.19408293900000007</v>
      </c>
      <c r="AJ99">
        <f t="shared" si="2"/>
        <v>0</v>
      </c>
      <c r="AK99">
        <f t="shared" si="2"/>
        <v>1.3543040160000015</v>
      </c>
      <c r="AL99">
        <f t="shared" si="2"/>
        <v>1.6644197500000009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5.6203875000000021E-2</v>
      </c>
      <c r="AQ99">
        <f t="shared" si="2"/>
        <v>0.27806517774999989</v>
      </c>
      <c r="AR99">
        <f t="shared" si="2"/>
        <v>1.1589239999999998</v>
      </c>
      <c r="AS99">
        <f t="shared" si="2"/>
        <v>0.81120250800000182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1.6868885250000007E-2</v>
      </c>
      <c r="BA99">
        <f t="shared" si="3"/>
        <v>1.6675581000000005E-2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76.660233533000067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10.306100000000001</v>
      </c>
      <c r="E3">
        <v>0</v>
      </c>
      <c r="F3">
        <v>0</v>
      </c>
      <c r="G3">
        <v>18.993099999999998</v>
      </c>
      <c r="H3">
        <v>0</v>
      </c>
      <c r="I3">
        <v>0</v>
      </c>
      <c r="J3">
        <v>1.68</v>
      </c>
      <c r="K3">
        <v>688.24901399999999</v>
      </c>
      <c r="L3">
        <v>438.59606000000002</v>
      </c>
      <c r="M3">
        <v>93.32</v>
      </c>
      <c r="N3">
        <v>119.59</v>
      </c>
      <c r="O3">
        <v>125.29529100000001</v>
      </c>
      <c r="P3">
        <v>142</v>
      </c>
      <c r="Q3">
        <v>20.755001</v>
      </c>
      <c r="R3">
        <v>43.05</v>
      </c>
      <c r="S3">
        <v>26.717787000000001</v>
      </c>
      <c r="T3">
        <v>0.81</v>
      </c>
      <c r="U3">
        <v>418.77</v>
      </c>
      <c r="V3">
        <v>20.73</v>
      </c>
      <c r="W3">
        <v>40.668999999999997</v>
      </c>
      <c r="X3">
        <v>146.26079999999999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16.886901999999999</v>
      </c>
      <c r="AG3">
        <v>30.682886</v>
      </c>
      <c r="AH3">
        <v>69.357505000000003</v>
      </c>
      <c r="AI3">
        <v>0</v>
      </c>
      <c r="AJ3">
        <v>0</v>
      </c>
      <c r="AK3">
        <v>56.429333999999997</v>
      </c>
      <c r="AL3">
        <v>53.451999999999998</v>
      </c>
      <c r="AM3">
        <v>16.588864999999998</v>
      </c>
      <c r="AN3">
        <v>1.00939</v>
      </c>
      <c r="AO3">
        <v>0</v>
      </c>
      <c r="AP3">
        <v>1.7934000000000001</v>
      </c>
      <c r="AQ3">
        <v>26.273875</v>
      </c>
      <c r="AR3">
        <v>49.128</v>
      </c>
      <c r="AS3">
        <v>34.438056000000003</v>
      </c>
      <c r="AT3">
        <v>15.00005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0.60728000000000004</v>
      </c>
      <c r="BA3">
        <v>0.79056999999999999</v>
      </c>
      <c r="BB3">
        <v>1.4417500000000001</v>
      </c>
      <c r="BC3">
        <v>85.41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2999.2372210000003</v>
      </c>
    </row>
    <row r="4" spans="1:117">
      <c r="A4" t="s">
        <v>46</v>
      </c>
      <c r="B4">
        <v>0</v>
      </c>
      <c r="C4">
        <v>0</v>
      </c>
      <c r="D4">
        <v>10.306100000000001</v>
      </c>
      <c r="E4">
        <v>0</v>
      </c>
      <c r="F4">
        <v>0</v>
      </c>
      <c r="G4">
        <v>18.993099999999998</v>
      </c>
      <c r="H4">
        <v>0</v>
      </c>
      <c r="I4">
        <v>0</v>
      </c>
      <c r="J4">
        <v>1.68</v>
      </c>
      <c r="K4">
        <v>688.24901399999999</v>
      </c>
      <c r="L4">
        <v>438.59606000000002</v>
      </c>
      <c r="M4">
        <v>93.32</v>
      </c>
      <c r="N4">
        <v>119.59</v>
      </c>
      <c r="O4">
        <v>125.29529100000001</v>
      </c>
      <c r="P4">
        <v>142</v>
      </c>
      <c r="Q4">
        <v>20.755001</v>
      </c>
      <c r="R4">
        <v>43.05</v>
      </c>
      <c r="S4">
        <v>26.717787000000001</v>
      </c>
      <c r="T4">
        <v>0.81</v>
      </c>
      <c r="U4">
        <v>418.77</v>
      </c>
      <c r="V4">
        <v>20.73</v>
      </c>
      <c r="W4">
        <v>40.668999999999997</v>
      </c>
      <c r="X4">
        <v>146.26079999999999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16.886901999999999</v>
      </c>
      <c r="AG4">
        <v>30.682886</v>
      </c>
      <c r="AH4">
        <v>69.357505000000003</v>
      </c>
      <c r="AI4">
        <v>0</v>
      </c>
      <c r="AJ4">
        <v>0</v>
      </c>
      <c r="AK4">
        <v>56.429333999999997</v>
      </c>
      <c r="AL4">
        <v>53.451999999999998</v>
      </c>
      <c r="AM4">
        <v>16.588864999999998</v>
      </c>
      <c r="AN4">
        <v>1.00939</v>
      </c>
      <c r="AO4">
        <v>0</v>
      </c>
      <c r="AP4">
        <v>1.7934000000000001</v>
      </c>
      <c r="AQ4">
        <v>26.273875</v>
      </c>
      <c r="AR4">
        <v>49.128</v>
      </c>
      <c r="AS4">
        <v>34.438056000000003</v>
      </c>
      <c r="AT4">
        <v>15.00005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0.60728000000000004</v>
      </c>
      <c r="BA4">
        <v>0.79056999999999999</v>
      </c>
      <c r="BB4">
        <v>1.4417500000000001</v>
      </c>
      <c r="BC4">
        <v>83.41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2997.2372210000003</v>
      </c>
    </row>
    <row r="5" spans="1:117">
      <c r="A5" t="s">
        <v>47</v>
      </c>
      <c r="B5">
        <v>0</v>
      </c>
      <c r="C5">
        <v>0</v>
      </c>
      <c r="D5">
        <v>10.306100000000001</v>
      </c>
      <c r="E5">
        <v>0</v>
      </c>
      <c r="F5">
        <v>0</v>
      </c>
      <c r="G5">
        <v>18.993099999999998</v>
      </c>
      <c r="H5">
        <v>0</v>
      </c>
      <c r="I5">
        <v>0</v>
      </c>
      <c r="J5">
        <v>1.68</v>
      </c>
      <c r="K5">
        <v>688.24901399999999</v>
      </c>
      <c r="L5">
        <v>438.59606000000002</v>
      </c>
      <c r="M5">
        <v>93.32</v>
      </c>
      <c r="N5">
        <v>119.59</v>
      </c>
      <c r="O5">
        <v>125.29529100000001</v>
      </c>
      <c r="P5">
        <v>142</v>
      </c>
      <c r="Q5">
        <v>20.755001</v>
      </c>
      <c r="R5">
        <v>43.05</v>
      </c>
      <c r="S5">
        <v>26.717787000000001</v>
      </c>
      <c r="T5">
        <v>0.81</v>
      </c>
      <c r="U5">
        <v>418.77</v>
      </c>
      <c r="V5">
        <v>20.73</v>
      </c>
      <c r="W5">
        <v>40.668999999999997</v>
      </c>
      <c r="X5">
        <v>146.26079999999999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16.886901999999999</v>
      </c>
      <c r="AG5">
        <v>30.682886</v>
      </c>
      <c r="AH5">
        <v>59.449289999999998</v>
      </c>
      <c r="AI5">
        <v>0</v>
      </c>
      <c r="AJ5">
        <v>0</v>
      </c>
      <c r="AK5">
        <v>56.429333999999997</v>
      </c>
      <c r="AL5">
        <v>53.451999999999998</v>
      </c>
      <c r="AM5">
        <v>16.588864999999998</v>
      </c>
      <c r="AN5">
        <v>1.00939</v>
      </c>
      <c r="AO5">
        <v>0</v>
      </c>
      <c r="AP5">
        <v>1.7934000000000001</v>
      </c>
      <c r="AQ5">
        <v>26.273875</v>
      </c>
      <c r="AR5">
        <v>49.128</v>
      </c>
      <c r="AS5">
        <v>34.438056000000003</v>
      </c>
      <c r="AT5">
        <v>14.198999000000001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0.60728000000000004</v>
      </c>
      <c r="BA5">
        <v>0.67763200000000001</v>
      </c>
      <c r="BB5">
        <v>1.4417500000000001</v>
      </c>
      <c r="BC5">
        <v>80.41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2983.4150170000007</v>
      </c>
    </row>
    <row r="6" spans="1:117">
      <c r="A6" t="s">
        <v>48</v>
      </c>
      <c r="B6">
        <v>0</v>
      </c>
      <c r="C6">
        <v>0</v>
      </c>
      <c r="D6">
        <v>10.306100000000001</v>
      </c>
      <c r="E6">
        <v>0</v>
      </c>
      <c r="F6">
        <v>0</v>
      </c>
      <c r="G6">
        <v>18.993099999999998</v>
      </c>
      <c r="H6">
        <v>0</v>
      </c>
      <c r="I6">
        <v>0</v>
      </c>
      <c r="J6">
        <v>1.68</v>
      </c>
      <c r="K6">
        <v>688.24901399999999</v>
      </c>
      <c r="L6">
        <v>438.59606000000002</v>
      </c>
      <c r="M6">
        <v>93.32</v>
      </c>
      <c r="N6">
        <v>119.59</v>
      </c>
      <c r="O6">
        <v>125.29529100000001</v>
      </c>
      <c r="P6">
        <v>142</v>
      </c>
      <c r="Q6">
        <v>20.755001</v>
      </c>
      <c r="R6">
        <v>43.05</v>
      </c>
      <c r="S6">
        <v>26.717787000000001</v>
      </c>
      <c r="T6">
        <v>0.81</v>
      </c>
      <c r="U6">
        <v>418.77</v>
      </c>
      <c r="V6">
        <v>20.73</v>
      </c>
      <c r="W6">
        <v>40.668999999999997</v>
      </c>
      <c r="X6">
        <v>146.26079999999999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16.886901999999999</v>
      </c>
      <c r="AG6">
        <v>30.682886</v>
      </c>
      <c r="AH6">
        <v>39.632860000000001</v>
      </c>
      <c r="AI6">
        <v>0</v>
      </c>
      <c r="AJ6">
        <v>0</v>
      </c>
      <c r="AK6">
        <v>56.429333999999997</v>
      </c>
      <c r="AL6">
        <v>53.451999999999998</v>
      </c>
      <c r="AM6">
        <v>16.588864999999998</v>
      </c>
      <c r="AN6">
        <v>1.00939</v>
      </c>
      <c r="AO6">
        <v>0</v>
      </c>
      <c r="AP6">
        <v>1.7934000000000001</v>
      </c>
      <c r="AQ6">
        <v>26.273875</v>
      </c>
      <c r="AR6">
        <v>52.991999999999997</v>
      </c>
      <c r="AS6">
        <v>34.438056000000003</v>
      </c>
      <c r="AT6">
        <v>13.442398000000001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0.60728000000000004</v>
      </c>
      <c r="BA6">
        <v>0.45175399999999999</v>
      </c>
      <c r="BB6">
        <v>1.4417500000000001</v>
      </c>
      <c r="BC6">
        <v>78.41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2964.4801080000011</v>
      </c>
    </row>
    <row r="7" spans="1:117">
      <c r="A7" t="s">
        <v>49</v>
      </c>
      <c r="B7">
        <v>0</v>
      </c>
      <c r="C7">
        <v>0</v>
      </c>
      <c r="D7">
        <v>10.306100000000001</v>
      </c>
      <c r="E7">
        <v>0</v>
      </c>
      <c r="F7">
        <v>0</v>
      </c>
      <c r="G7">
        <v>18.993099999999998</v>
      </c>
      <c r="H7">
        <v>0</v>
      </c>
      <c r="I7">
        <v>0</v>
      </c>
      <c r="J7">
        <v>1.68</v>
      </c>
      <c r="K7">
        <v>688.24901399999999</v>
      </c>
      <c r="L7">
        <v>438.59606000000002</v>
      </c>
      <c r="M7">
        <v>93.32</v>
      </c>
      <c r="N7">
        <v>119.59</v>
      </c>
      <c r="O7">
        <v>125.29529100000001</v>
      </c>
      <c r="P7">
        <v>142</v>
      </c>
      <c r="Q7">
        <v>20.755001</v>
      </c>
      <c r="R7">
        <v>43.05</v>
      </c>
      <c r="S7">
        <v>26.717787000000001</v>
      </c>
      <c r="T7">
        <v>0.81</v>
      </c>
      <c r="U7">
        <v>418.77</v>
      </c>
      <c r="V7">
        <v>20.73</v>
      </c>
      <c r="W7">
        <v>42.287315999999997</v>
      </c>
      <c r="X7">
        <v>146.26079999999999</v>
      </c>
      <c r="Y7">
        <v>0</v>
      </c>
      <c r="Z7">
        <v>6.5537999999999998</v>
      </c>
      <c r="AA7">
        <v>42.14808</v>
      </c>
      <c r="AB7">
        <v>41.864567000000001</v>
      </c>
      <c r="AC7">
        <v>30.573592999999999</v>
      </c>
      <c r="AD7">
        <v>9.57165</v>
      </c>
      <c r="AE7">
        <v>51.987209</v>
      </c>
      <c r="AF7">
        <v>16.886901999999999</v>
      </c>
      <c r="AG7">
        <v>30.682886</v>
      </c>
      <c r="AH7">
        <v>39.632860000000001</v>
      </c>
      <c r="AI7">
        <v>0</v>
      </c>
      <c r="AJ7">
        <v>0</v>
      </c>
      <c r="AK7">
        <v>56.429333999999997</v>
      </c>
      <c r="AL7">
        <v>53.451999999999998</v>
      </c>
      <c r="AM7">
        <v>16.588864999999998</v>
      </c>
      <c r="AN7">
        <v>1.00939</v>
      </c>
      <c r="AO7">
        <v>0</v>
      </c>
      <c r="AP7">
        <v>1.7934000000000001</v>
      </c>
      <c r="AQ7">
        <v>26.273875</v>
      </c>
      <c r="AR7">
        <v>52.991999999999997</v>
      </c>
      <c r="AS7">
        <v>34.438056000000003</v>
      </c>
      <c r="AT7">
        <v>15.00005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</v>
      </c>
      <c r="BA7">
        <v>0.45175399999999999</v>
      </c>
      <c r="BB7">
        <v>1.4417500000000001</v>
      </c>
      <c r="BC7">
        <v>75.44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2964.0787960000011</v>
      </c>
    </row>
    <row r="8" spans="1:117">
      <c r="A8" t="s">
        <v>50</v>
      </c>
      <c r="B8">
        <v>0</v>
      </c>
      <c r="C8">
        <v>0</v>
      </c>
      <c r="D8">
        <v>10.306100000000001</v>
      </c>
      <c r="E8">
        <v>0</v>
      </c>
      <c r="F8">
        <v>0</v>
      </c>
      <c r="G8">
        <v>18.993099999999998</v>
      </c>
      <c r="H8">
        <v>0</v>
      </c>
      <c r="I8">
        <v>0</v>
      </c>
      <c r="J8">
        <v>1.68</v>
      </c>
      <c r="K8">
        <v>688.24901399999999</v>
      </c>
      <c r="L8">
        <v>438.59606000000002</v>
      </c>
      <c r="M8">
        <v>93.32</v>
      </c>
      <c r="N8">
        <v>119.59</v>
      </c>
      <c r="O8">
        <v>125.29529100000001</v>
      </c>
      <c r="P8">
        <v>142</v>
      </c>
      <c r="Q8">
        <v>20.755001</v>
      </c>
      <c r="R8">
        <v>43.05</v>
      </c>
      <c r="S8">
        <v>26.717787000000001</v>
      </c>
      <c r="T8">
        <v>0.81</v>
      </c>
      <c r="U8">
        <v>418.77</v>
      </c>
      <c r="V8">
        <v>20.73</v>
      </c>
      <c r="W8">
        <v>43.097000000000001</v>
      </c>
      <c r="X8">
        <v>146.26079999999999</v>
      </c>
      <c r="Y8">
        <v>0</v>
      </c>
      <c r="Z8">
        <v>6.5537999999999998</v>
      </c>
      <c r="AA8">
        <v>42.14808</v>
      </c>
      <c r="AB8">
        <v>41.864567000000001</v>
      </c>
      <c r="AC8">
        <v>30.573592999999999</v>
      </c>
      <c r="AD8">
        <v>9.57165</v>
      </c>
      <c r="AE8">
        <v>51.987209</v>
      </c>
      <c r="AF8">
        <v>16.886901999999999</v>
      </c>
      <c r="AG8">
        <v>30.682886</v>
      </c>
      <c r="AH8">
        <v>39.632860000000001</v>
      </c>
      <c r="AI8">
        <v>0</v>
      </c>
      <c r="AJ8">
        <v>0</v>
      </c>
      <c r="AK8">
        <v>56.429333999999997</v>
      </c>
      <c r="AL8">
        <v>84.9422</v>
      </c>
      <c r="AM8">
        <v>16.588864999999998</v>
      </c>
      <c r="AN8">
        <v>1.00939</v>
      </c>
      <c r="AO8">
        <v>0</v>
      </c>
      <c r="AP8">
        <v>1.7934000000000001</v>
      </c>
      <c r="AQ8">
        <v>26.273875</v>
      </c>
      <c r="AR8">
        <v>49.128</v>
      </c>
      <c r="AS8">
        <v>34.438056000000003</v>
      </c>
      <c r="AT8">
        <v>15.00005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</v>
      </c>
      <c r="BA8">
        <v>0.45175399999999999</v>
      </c>
      <c r="BB8">
        <v>1.4417500000000001</v>
      </c>
      <c r="BC8">
        <v>75.510000000000005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2992.5846800000013</v>
      </c>
    </row>
    <row r="9" spans="1:117">
      <c r="A9" t="s">
        <v>51</v>
      </c>
      <c r="B9">
        <v>0</v>
      </c>
      <c r="C9">
        <v>0</v>
      </c>
      <c r="D9">
        <v>10.306100000000001</v>
      </c>
      <c r="E9">
        <v>0</v>
      </c>
      <c r="F9">
        <v>0</v>
      </c>
      <c r="G9">
        <v>18.993099999999998</v>
      </c>
      <c r="H9">
        <v>0</v>
      </c>
      <c r="I9">
        <v>0</v>
      </c>
      <c r="J9">
        <v>1.68</v>
      </c>
      <c r="K9">
        <v>688.24901399999999</v>
      </c>
      <c r="L9">
        <v>438.59606000000002</v>
      </c>
      <c r="M9">
        <v>93.32</v>
      </c>
      <c r="N9">
        <v>119.59</v>
      </c>
      <c r="O9">
        <v>125.29529100000001</v>
      </c>
      <c r="P9">
        <v>142</v>
      </c>
      <c r="Q9">
        <v>20.755001</v>
      </c>
      <c r="R9">
        <v>43.05</v>
      </c>
      <c r="S9">
        <v>26.717787000000001</v>
      </c>
      <c r="T9">
        <v>0.81</v>
      </c>
      <c r="U9">
        <v>418.77</v>
      </c>
      <c r="V9">
        <v>20.73</v>
      </c>
      <c r="W9">
        <v>43.097000000000001</v>
      </c>
      <c r="X9">
        <v>146.26079999999999</v>
      </c>
      <c r="Y9">
        <v>0</v>
      </c>
      <c r="Z9">
        <v>6.5537999999999998</v>
      </c>
      <c r="AA9">
        <v>42.14808</v>
      </c>
      <c r="AB9">
        <v>41.864567000000001</v>
      </c>
      <c r="AC9">
        <v>30.573592999999999</v>
      </c>
      <c r="AD9">
        <v>9.57165</v>
      </c>
      <c r="AE9">
        <v>51.987209</v>
      </c>
      <c r="AF9">
        <v>16.886901999999999</v>
      </c>
      <c r="AG9">
        <v>30.682886</v>
      </c>
      <c r="AH9">
        <v>39.632860000000001</v>
      </c>
      <c r="AI9">
        <v>0</v>
      </c>
      <c r="AJ9">
        <v>0</v>
      </c>
      <c r="AK9">
        <v>56.429333999999997</v>
      </c>
      <c r="AL9">
        <v>84.9422</v>
      </c>
      <c r="AM9">
        <v>16.588864999999998</v>
      </c>
      <c r="AN9">
        <v>1.00939</v>
      </c>
      <c r="AO9">
        <v>0</v>
      </c>
      <c r="AP9">
        <v>3.0743999999999998</v>
      </c>
      <c r="AQ9">
        <v>26.273875</v>
      </c>
      <c r="AR9">
        <v>49.128</v>
      </c>
      <c r="AS9">
        <v>33.873497</v>
      </c>
      <c r="AT9">
        <v>12.543663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0.45175399999999999</v>
      </c>
      <c r="BB9">
        <v>1.4417500000000001</v>
      </c>
      <c r="BC9">
        <v>73.47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2988.8047340000007</v>
      </c>
    </row>
    <row r="10" spans="1:117">
      <c r="A10" t="s">
        <v>52</v>
      </c>
      <c r="B10">
        <v>0</v>
      </c>
      <c r="C10">
        <v>0</v>
      </c>
      <c r="D10">
        <v>10.306100000000001</v>
      </c>
      <c r="E10">
        <v>0</v>
      </c>
      <c r="F10">
        <v>0</v>
      </c>
      <c r="G10">
        <v>18.993099999999998</v>
      </c>
      <c r="H10">
        <v>0</v>
      </c>
      <c r="I10">
        <v>0</v>
      </c>
      <c r="J10">
        <v>1.68</v>
      </c>
      <c r="K10">
        <v>688.24901399999999</v>
      </c>
      <c r="L10">
        <v>438.59606000000002</v>
      </c>
      <c r="M10">
        <v>93.32</v>
      </c>
      <c r="N10">
        <v>119.59</v>
      </c>
      <c r="O10">
        <v>125.29529100000001</v>
      </c>
      <c r="P10">
        <v>142</v>
      </c>
      <c r="Q10">
        <v>20.755001</v>
      </c>
      <c r="R10">
        <v>43.05</v>
      </c>
      <c r="S10">
        <v>26.717787000000001</v>
      </c>
      <c r="T10">
        <v>0.81</v>
      </c>
      <c r="U10">
        <v>418.77</v>
      </c>
      <c r="V10">
        <v>20.73</v>
      </c>
      <c r="W10">
        <v>43.097000000000001</v>
      </c>
      <c r="X10">
        <v>146.26079999999999</v>
      </c>
      <c r="Y10">
        <v>0</v>
      </c>
      <c r="Z10">
        <v>6.5537999999999998</v>
      </c>
      <c r="AA10">
        <v>42.14808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16.886901999999999</v>
      </c>
      <c r="AG10">
        <v>30.682886</v>
      </c>
      <c r="AH10">
        <v>39.632860000000001</v>
      </c>
      <c r="AI10">
        <v>0</v>
      </c>
      <c r="AJ10">
        <v>0</v>
      </c>
      <c r="AK10">
        <v>56.429333999999997</v>
      </c>
      <c r="AL10">
        <v>84.9422</v>
      </c>
      <c r="AM10">
        <v>16.588864999999998</v>
      </c>
      <c r="AN10">
        <v>1.00939</v>
      </c>
      <c r="AO10">
        <v>0</v>
      </c>
      <c r="AP10">
        <v>3.0743999999999998</v>
      </c>
      <c r="AQ10">
        <v>26.273875</v>
      </c>
      <c r="AR10">
        <v>49.128</v>
      </c>
      <c r="AS10">
        <v>33.873497</v>
      </c>
      <c r="AT10">
        <v>11.461201000000001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0.45175399999999999</v>
      </c>
      <c r="BB10">
        <v>1.4417500000000001</v>
      </c>
      <c r="BC10">
        <v>72.540000000000006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2986.792272000001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0.60123000000000004</v>
      </c>
      <c r="H11">
        <v>0</v>
      </c>
      <c r="I11">
        <v>0</v>
      </c>
      <c r="J11">
        <v>1.68</v>
      </c>
      <c r="K11">
        <v>688.24901399999999</v>
      </c>
      <c r="L11">
        <v>438.59606000000002</v>
      </c>
      <c r="M11">
        <v>93.32</v>
      </c>
      <c r="N11">
        <v>119.59</v>
      </c>
      <c r="O11">
        <v>125.29529100000001</v>
      </c>
      <c r="P11">
        <v>142</v>
      </c>
      <c r="Q11">
        <v>20.755001</v>
      </c>
      <c r="R11">
        <v>43.05</v>
      </c>
      <c r="S11">
        <v>26.717787000000001</v>
      </c>
      <c r="T11">
        <v>0.81</v>
      </c>
      <c r="U11">
        <v>418.77</v>
      </c>
      <c r="V11">
        <v>20.73</v>
      </c>
      <c r="W11">
        <v>43.097000000000001</v>
      </c>
      <c r="X11">
        <v>146.26079999999999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16.886901999999999</v>
      </c>
      <c r="AG11">
        <v>30.682886</v>
      </c>
      <c r="AH11">
        <v>39.632860000000001</v>
      </c>
      <c r="AI11">
        <v>0</v>
      </c>
      <c r="AJ11">
        <v>0</v>
      </c>
      <c r="AK11">
        <v>56.429333999999997</v>
      </c>
      <c r="AL11">
        <v>84.9422</v>
      </c>
      <c r="AM11">
        <v>16.588864999999998</v>
      </c>
      <c r="AN11">
        <v>1.00939</v>
      </c>
      <c r="AO11">
        <v>0</v>
      </c>
      <c r="AP11">
        <v>3.0743999999999998</v>
      </c>
      <c r="AQ11">
        <v>26.273875</v>
      </c>
      <c r="AR11">
        <v>49.128</v>
      </c>
      <c r="AS11">
        <v>33.873497</v>
      </c>
      <c r="AT11">
        <v>11.778489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0.45175399999999999</v>
      </c>
      <c r="BB11">
        <v>1.4417500000000001</v>
      </c>
      <c r="BC11">
        <v>70.599999999999994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2963.0253900000002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1.68</v>
      </c>
      <c r="K12">
        <v>688.24901399999999</v>
      </c>
      <c r="L12">
        <v>438.59606000000002</v>
      </c>
      <c r="M12">
        <v>93.32</v>
      </c>
      <c r="N12">
        <v>119.59</v>
      </c>
      <c r="O12">
        <v>125.29529100000001</v>
      </c>
      <c r="P12">
        <v>142</v>
      </c>
      <c r="Q12">
        <v>20.755001</v>
      </c>
      <c r="R12">
        <v>43.05</v>
      </c>
      <c r="S12">
        <v>26.717787000000001</v>
      </c>
      <c r="T12">
        <v>0.81</v>
      </c>
      <c r="U12">
        <v>418.77</v>
      </c>
      <c r="V12">
        <v>20.73</v>
      </c>
      <c r="W12">
        <v>43.097000000000001</v>
      </c>
      <c r="X12">
        <v>146.26079999999999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16.886901999999999</v>
      </c>
      <c r="AG12">
        <v>30.682886</v>
      </c>
      <c r="AH12">
        <v>39.632860000000001</v>
      </c>
      <c r="AI12">
        <v>0</v>
      </c>
      <c r="AJ12">
        <v>0</v>
      </c>
      <c r="AK12">
        <v>56.429333999999997</v>
      </c>
      <c r="AL12">
        <v>84.9422</v>
      </c>
      <c r="AM12">
        <v>16.588864999999998</v>
      </c>
      <c r="AN12">
        <v>1.00939</v>
      </c>
      <c r="AO12">
        <v>0</v>
      </c>
      <c r="AP12">
        <v>3.0743999999999998</v>
      </c>
      <c r="AQ12">
        <v>26.273875</v>
      </c>
      <c r="AR12">
        <v>49.128</v>
      </c>
      <c r="AS12">
        <v>33.873497</v>
      </c>
      <c r="AT12">
        <v>12.011215999999999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0.45175399999999999</v>
      </c>
      <c r="BB12">
        <v>1.4417500000000001</v>
      </c>
      <c r="BC12">
        <v>69.599999999999994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2961.6568870000001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688.24901399999999</v>
      </c>
      <c r="L13">
        <v>438.59606000000002</v>
      </c>
      <c r="M13">
        <v>93.32</v>
      </c>
      <c r="N13">
        <v>119.59</v>
      </c>
      <c r="O13">
        <v>125.29529100000001</v>
      </c>
      <c r="P13">
        <v>142</v>
      </c>
      <c r="Q13">
        <v>20.755001</v>
      </c>
      <c r="R13">
        <v>43.05</v>
      </c>
      <c r="S13">
        <v>26.717787000000001</v>
      </c>
      <c r="T13">
        <v>0.81</v>
      </c>
      <c r="U13">
        <v>418.77</v>
      </c>
      <c r="V13">
        <v>20.73</v>
      </c>
      <c r="W13">
        <v>43.393901999999997</v>
      </c>
      <c r="X13">
        <v>146.26079999999999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16.886901999999999</v>
      </c>
      <c r="AG13">
        <v>30.682886</v>
      </c>
      <c r="AH13">
        <v>39.632860000000001</v>
      </c>
      <c r="AI13">
        <v>0</v>
      </c>
      <c r="AJ13">
        <v>0</v>
      </c>
      <c r="AK13">
        <v>56.429333999999997</v>
      </c>
      <c r="AL13">
        <v>84.9422</v>
      </c>
      <c r="AM13">
        <v>16.588864999999998</v>
      </c>
      <c r="AN13">
        <v>1.00939</v>
      </c>
      <c r="AO13">
        <v>0</v>
      </c>
      <c r="AP13">
        <v>3.0743999999999998</v>
      </c>
      <c r="AQ13">
        <v>26.273875</v>
      </c>
      <c r="AR13">
        <v>49.128</v>
      </c>
      <c r="AS13">
        <v>33.873497</v>
      </c>
      <c r="AT13">
        <v>12.353057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0.45175399999999999</v>
      </c>
      <c r="BB13">
        <v>1.4417500000000001</v>
      </c>
      <c r="BC13">
        <v>68.64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2959.6556299999997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688.24901399999999</v>
      </c>
      <c r="L14">
        <v>438.59606000000002</v>
      </c>
      <c r="M14">
        <v>93.32</v>
      </c>
      <c r="N14">
        <v>119.59</v>
      </c>
      <c r="O14">
        <v>125.29529100000001</v>
      </c>
      <c r="P14">
        <v>142</v>
      </c>
      <c r="Q14">
        <v>20.755001</v>
      </c>
      <c r="R14">
        <v>43.05</v>
      </c>
      <c r="S14">
        <v>26.717787000000001</v>
      </c>
      <c r="T14">
        <v>0.81</v>
      </c>
      <c r="U14">
        <v>418.77</v>
      </c>
      <c r="V14">
        <v>20.73</v>
      </c>
      <c r="W14">
        <v>43.400500000000001</v>
      </c>
      <c r="X14">
        <v>146.26079999999999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16.886901999999999</v>
      </c>
      <c r="AG14">
        <v>30.682886</v>
      </c>
      <c r="AH14">
        <v>39.632860000000001</v>
      </c>
      <c r="AI14">
        <v>0</v>
      </c>
      <c r="AJ14">
        <v>0</v>
      </c>
      <c r="AK14">
        <v>56.429333999999997</v>
      </c>
      <c r="AL14">
        <v>66.814999999999998</v>
      </c>
      <c r="AM14">
        <v>16.588864999999998</v>
      </c>
      <c r="AN14">
        <v>1.00939</v>
      </c>
      <c r="AO14">
        <v>0</v>
      </c>
      <c r="AP14">
        <v>3.0743999999999998</v>
      </c>
      <c r="AQ14">
        <v>26.273875</v>
      </c>
      <c r="AR14">
        <v>49.128</v>
      </c>
      <c r="AS14">
        <v>33.873497</v>
      </c>
      <c r="AT14">
        <v>15.00005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0.45175399999999999</v>
      </c>
      <c r="BB14">
        <v>1.4417500000000001</v>
      </c>
      <c r="BC14">
        <v>66.7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2942.2420210000005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597.86447599999997</v>
      </c>
      <c r="L15">
        <v>416.11279999999999</v>
      </c>
      <c r="M15">
        <v>93.32</v>
      </c>
      <c r="N15">
        <v>119.59</v>
      </c>
      <c r="O15">
        <v>125.29529100000001</v>
      </c>
      <c r="P15">
        <v>142</v>
      </c>
      <c r="Q15">
        <v>17.538699999999999</v>
      </c>
      <c r="R15">
        <v>43.05</v>
      </c>
      <c r="S15">
        <v>22.09994</v>
      </c>
      <c r="T15">
        <v>0.81</v>
      </c>
      <c r="U15">
        <v>418.77</v>
      </c>
      <c r="V15">
        <v>20.73</v>
      </c>
      <c r="W15">
        <v>43.295400000000001</v>
      </c>
      <c r="X15">
        <v>146.26079999999999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16.886901999999999</v>
      </c>
      <c r="AG15">
        <v>30.682886</v>
      </c>
      <c r="AH15">
        <v>39.632860000000001</v>
      </c>
      <c r="AI15">
        <v>0</v>
      </c>
      <c r="AJ15">
        <v>0</v>
      </c>
      <c r="AK15">
        <v>56.429333999999997</v>
      </c>
      <c r="AL15">
        <v>66.814999999999998</v>
      </c>
      <c r="AM15">
        <v>16.588864999999998</v>
      </c>
      <c r="AN15">
        <v>1.00939</v>
      </c>
      <c r="AO15">
        <v>0</v>
      </c>
      <c r="AP15">
        <v>3.0743999999999998</v>
      </c>
      <c r="AQ15">
        <v>26.273875</v>
      </c>
      <c r="AR15">
        <v>49.128</v>
      </c>
      <c r="AS15">
        <v>33.873497</v>
      </c>
      <c r="AT15">
        <v>15.00005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0.45175399999999999</v>
      </c>
      <c r="BB15">
        <v>1.4417500000000001</v>
      </c>
      <c r="BC15">
        <v>67.02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2821.7549750000007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494.408185</v>
      </c>
      <c r="L16">
        <v>416.11279999999999</v>
      </c>
      <c r="M16">
        <v>93.32</v>
      </c>
      <c r="N16">
        <v>119.59</v>
      </c>
      <c r="O16">
        <v>125.29529100000001</v>
      </c>
      <c r="P16">
        <v>142</v>
      </c>
      <c r="Q16">
        <v>17.538699999999999</v>
      </c>
      <c r="R16">
        <v>43.05</v>
      </c>
      <c r="S16">
        <v>22.018699999999999</v>
      </c>
      <c r="T16">
        <v>0.81</v>
      </c>
      <c r="U16">
        <v>418.77</v>
      </c>
      <c r="V16">
        <v>20.73</v>
      </c>
      <c r="W16">
        <v>43.295400000000001</v>
      </c>
      <c r="X16">
        <v>146.26079999999999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16.886901999999999</v>
      </c>
      <c r="AG16">
        <v>30.682886</v>
      </c>
      <c r="AH16">
        <v>39.632860000000001</v>
      </c>
      <c r="AI16">
        <v>0</v>
      </c>
      <c r="AJ16">
        <v>0</v>
      </c>
      <c r="AK16">
        <v>56.429333999999997</v>
      </c>
      <c r="AL16">
        <v>66.814999999999998</v>
      </c>
      <c r="AM16">
        <v>16.588864999999998</v>
      </c>
      <c r="AN16">
        <v>1.00939</v>
      </c>
      <c r="AO16">
        <v>0</v>
      </c>
      <c r="AP16">
        <v>3.0743999999999998</v>
      </c>
      <c r="AQ16">
        <v>26.273875</v>
      </c>
      <c r="AR16">
        <v>49.128</v>
      </c>
      <c r="AS16">
        <v>33.873497</v>
      </c>
      <c r="AT16">
        <v>15.00005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0.45175399999999999</v>
      </c>
      <c r="BB16">
        <v>1.4417500000000001</v>
      </c>
      <c r="BC16">
        <v>66.05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2717.2474440000005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429.55650200000002</v>
      </c>
      <c r="L17">
        <v>416.11279999999999</v>
      </c>
      <c r="M17">
        <v>93.32</v>
      </c>
      <c r="N17">
        <v>119.59</v>
      </c>
      <c r="O17">
        <v>125.29529100000001</v>
      </c>
      <c r="P17">
        <v>142</v>
      </c>
      <c r="Q17">
        <v>17.538699999999999</v>
      </c>
      <c r="R17">
        <v>43.05</v>
      </c>
      <c r="S17">
        <v>22.018699999999999</v>
      </c>
      <c r="T17">
        <v>0.81</v>
      </c>
      <c r="U17">
        <v>418.77</v>
      </c>
      <c r="V17">
        <v>20.73</v>
      </c>
      <c r="W17">
        <v>43.295400000000001</v>
      </c>
      <c r="X17">
        <v>146.26079999999999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16.886901999999999</v>
      </c>
      <c r="AG17">
        <v>30.682886</v>
      </c>
      <c r="AH17">
        <v>39.632860000000001</v>
      </c>
      <c r="AI17">
        <v>0</v>
      </c>
      <c r="AJ17">
        <v>0</v>
      </c>
      <c r="AK17">
        <v>56.429333999999997</v>
      </c>
      <c r="AL17">
        <v>66.814999999999998</v>
      </c>
      <c r="AM17">
        <v>16.588864999999998</v>
      </c>
      <c r="AN17">
        <v>1.00939</v>
      </c>
      <c r="AO17">
        <v>0</v>
      </c>
      <c r="AP17">
        <v>3.0743999999999998</v>
      </c>
      <c r="AQ17">
        <v>26.273875</v>
      </c>
      <c r="AR17">
        <v>49.128</v>
      </c>
      <c r="AS17">
        <v>33.873497</v>
      </c>
      <c r="AT17">
        <v>15.00005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0.45175399999999999</v>
      </c>
      <c r="BB17">
        <v>1.4417500000000001</v>
      </c>
      <c r="BC17">
        <v>65.08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2651.4257610000004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376.32610099999999</v>
      </c>
      <c r="L18">
        <v>409.98439999999999</v>
      </c>
      <c r="M18">
        <v>93.32</v>
      </c>
      <c r="N18">
        <v>119.59</v>
      </c>
      <c r="O18">
        <v>125.29529100000001</v>
      </c>
      <c r="P18">
        <v>142</v>
      </c>
      <c r="Q18">
        <v>12.454765</v>
      </c>
      <c r="R18">
        <v>43.05</v>
      </c>
      <c r="S18">
        <v>14.505701999999999</v>
      </c>
      <c r="T18">
        <v>0.40579799999999999</v>
      </c>
      <c r="U18">
        <v>418.77</v>
      </c>
      <c r="V18">
        <v>20.73</v>
      </c>
      <c r="W18">
        <v>43.295400000000001</v>
      </c>
      <c r="X18">
        <v>146.26079999999999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16.886901999999999</v>
      </c>
      <c r="AG18">
        <v>30.682886</v>
      </c>
      <c r="AH18">
        <v>39.632860000000001</v>
      </c>
      <c r="AI18">
        <v>0</v>
      </c>
      <c r="AJ18">
        <v>0</v>
      </c>
      <c r="AK18">
        <v>56.429333999999997</v>
      </c>
      <c r="AL18">
        <v>66.814999999999998</v>
      </c>
      <c r="AM18">
        <v>16.588864999999998</v>
      </c>
      <c r="AN18">
        <v>1.00939</v>
      </c>
      <c r="AO18">
        <v>0</v>
      </c>
      <c r="AP18">
        <v>3.0743999999999998</v>
      </c>
      <c r="AQ18">
        <v>26.273875</v>
      </c>
      <c r="AR18">
        <v>49.128</v>
      </c>
      <c r="AS18">
        <v>33.873497</v>
      </c>
      <c r="AT18">
        <v>15.00005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0.45175399999999999</v>
      </c>
      <c r="BB18">
        <v>1.4417500000000001</v>
      </c>
      <c r="BC18">
        <v>64.11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2578.0958250000008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376.32610099999999</v>
      </c>
      <c r="L19">
        <v>409.98439999999999</v>
      </c>
      <c r="M19">
        <v>93.32</v>
      </c>
      <c r="N19">
        <v>119.59</v>
      </c>
      <c r="O19">
        <v>125.29529100000001</v>
      </c>
      <c r="P19">
        <v>142</v>
      </c>
      <c r="Q19">
        <v>11.979967</v>
      </c>
      <c r="R19">
        <v>27.839200000000002</v>
      </c>
      <c r="S19">
        <v>14.505701999999999</v>
      </c>
      <c r="T19">
        <v>0.40579799999999999</v>
      </c>
      <c r="U19">
        <v>418.77</v>
      </c>
      <c r="V19">
        <v>20.73</v>
      </c>
      <c r="W19">
        <v>43.295400000000001</v>
      </c>
      <c r="X19">
        <v>146.26079999999999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9.57165</v>
      </c>
      <c r="AE19">
        <v>51.987209</v>
      </c>
      <c r="AF19">
        <v>16.886901999999999</v>
      </c>
      <c r="AG19">
        <v>30.682886</v>
      </c>
      <c r="AH19">
        <v>39.632860000000001</v>
      </c>
      <c r="AI19">
        <v>0</v>
      </c>
      <c r="AJ19">
        <v>0</v>
      </c>
      <c r="AK19">
        <v>56.429333999999997</v>
      </c>
      <c r="AL19">
        <v>66.814999999999998</v>
      </c>
      <c r="AM19">
        <v>16.588864999999998</v>
      </c>
      <c r="AN19">
        <v>1.00939</v>
      </c>
      <c r="AO19">
        <v>0</v>
      </c>
      <c r="AP19">
        <v>3.0743999999999998</v>
      </c>
      <c r="AQ19">
        <v>26.273875</v>
      </c>
      <c r="AR19">
        <v>49.128</v>
      </c>
      <c r="AS19">
        <v>33.873497</v>
      </c>
      <c r="AT19">
        <v>15.00005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0.45175399999999999</v>
      </c>
      <c r="BB19">
        <v>1.4417500000000001</v>
      </c>
      <c r="BC19">
        <v>62.34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2560.6402270000008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376.32610099999999</v>
      </c>
      <c r="L20">
        <v>409.98439999999999</v>
      </c>
      <c r="M20">
        <v>93.32</v>
      </c>
      <c r="N20">
        <v>119.59</v>
      </c>
      <c r="O20">
        <v>125.29529100000001</v>
      </c>
      <c r="P20">
        <v>142</v>
      </c>
      <c r="Q20">
        <v>11.979967</v>
      </c>
      <c r="R20">
        <v>27.839200000000002</v>
      </c>
      <c r="S20">
        <v>14.505701999999999</v>
      </c>
      <c r="T20">
        <v>0.40579799999999999</v>
      </c>
      <c r="U20">
        <v>418.77</v>
      </c>
      <c r="V20">
        <v>20.73</v>
      </c>
      <c r="W20">
        <v>43.295400000000001</v>
      </c>
      <c r="X20">
        <v>146.26079999999999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9.57165</v>
      </c>
      <c r="AE20">
        <v>51.987209</v>
      </c>
      <c r="AF20">
        <v>8.4434509999999996</v>
      </c>
      <c r="AG20">
        <v>30.682886</v>
      </c>
      <c r="AH20">
        <v>39.632860000000001</v>
      </c>
      <c r="AI20">
        <v>0</v>
      </c>
      <c r="AJ20">
        <v>0</v>
      </c>
      <c r="AK20">
        <v>56.429333999999997</v>
      </c>
      <c r="AL20">
        <v>66.814999999999998</v>
      </c>
      <c r="AM20">
        <v>16.588864999999998</v>
      </c>
      <c r="AN20">
        <v>1.00939</v>
      </c>
      <c r="AO20">
        <v>0</v>
      </c>
      <c r="AP20">
        <v>3.0743999999999998</v>
      </c>
      <c r="AQ20">
        <v>17.515916000000001</v>
      </c>
      <c r="AR20">
        <v>49.128</v>
      </c>
      <c r="AS20">
        <v>33.873497</v>
      </c>
      <c r="AT20">
        <v>15.00005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0.45175399999999999</v>
      </c>
      <c r="BB20">
        <v>1.4417500000000001</v>
      </c>
      <c r="BC20">
        <v>63.31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2544.4088170000005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444.58929999999998</v>
      </c>
      <c r="L21">
        <v>432.4717</v>
      </c>
      <c r="M21">
        <v>93.32</v>
      </c>
      <c r="N21">
        <v>119.59</v>
      </c>
      <c r="O21">
        <v>125.29529100000001</v>
      </c>
      <c r="P21">
        <v>142</v>
      </c>
      <c r="Q21">
        <v>14.549899999999999</v>
      </c>
      <c r="R21">
        <v>27.839200000000002</v>
      </c>
      <c r="S21">
        <v>17.837399999999999</v>
      </c>
      <c r="T21">
        <v>0.40543899999999999</v>
      </c>
      <c r="U21">
        <v>418.77</v>
      </c>
      <c r="V21">
        <v>20.73</v>
      </c>
      <c r="W21">
        <v>43.295400000000001</v>
      </c>
      <c r="X21">
        <v>146.26079999999999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9.57165</v>
      </c>
      <c r="AE21">
        <v>51.987209</v>
      </c>
      <c r="AF21">
        <v>8.4434509999999996</v>
      </c>
      <c r="AG21">
        <v>30.682886</v>
      </c>
      <c r="AH21">
        <v>39.632860000000001</v>
      </c>
      <c r="AI21">
        <v>3.3479899999999998</v>
      </c>
      <c r="AJ21">
        <v>0</v>
      </c>
      <c r="AK21">
        <v>56.429333999999997</v>
      </c>
      <c r="AL21">
        <v>66.814999999999998</v>
      </c>
      <c r="AM21">
        <v>16.588864999999998</v>
      </c>
      <c r="AN21">
        <v>1.00939</v>
      </c>
      <c r="AO21">
        <v>0</v>
      </c>
      <c r="AP21">
        <v>1.1529</v>
      </c>
      <c r="AQ21">
        <v>0</v>
      </c>
      <c r="AR21">
        <v>49.128</v>
      </c>
      <c r="AS21">
        <v>33.873497</v>
      </c>
      <c r="AT21">
        <v>15.00005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</v>
      </c>
      <c r="BA21">
        <v>0.45175399999999999</v>
      </c>
      <c r="BB21">
        <v>1.4417500000000001</v>
      </c>
      <c r="BC21">
        <v>62.34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2624.0011620000005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444.58929999999998</v>
      </c>
      <c r="L22">
        <v>432.4717</v>
      </c>
      <c r="M22">
        <v>93.32</v>
      </c>
      <c r="N22">
        <v>119.59</v>
      </c>
      <c r="O22">
        <v>125.29529100000001</v>
      </c>
      <c r="P22">
        <v>142</v>
      </c>
      <c r="Q22">
        <v>14.549899999999999</v>
      </c>
      <c r="R22">
        <v>27.839200000000002</v>
      </c>
      <c r="S22">
        <v>17.837399999999999</v>
      </c>
      <c r="T22">
        <v>0.40543899999999999</v>
      </c>
      <c r="U22">
        <v>418.77</v>
      </c>
      <c r="V22">
        <v>20.73</v>
      </c>
      <c r="W22">
        <v>43.295400000000001</v>
      </c>
      <c r="X22">
        <v>146.26079999999999</v>
      </c>
      <c r="Y22">
        <v>0</v>
      </c>
      <c r="Z22">
        <v>13.1076</v>
      </c>
      <c r="AA22">
        <v>42.14808</v>
      </c>
      <c r="AB22">
        <v>41.864567000000001</v>
      </c>
      <c r="AC22">
        <v>30.573592999999999</v>
      </c>
      <c r="AD22">
        <v>9.57165</v>
      </c>
      <c r="AE22">
        <v>51.987209</v>
      </c>
      <c r="AF22">
        <v>8.4434509999999996</v>
      </c>
      <c r="AG22">
        <v>30.682886</v>
      </c>
      <c r="AH22">
        <v>39.632860000000001</v>
      </c>
      <c r="AI22">
        <v>6.6959780000000002</v>
      </c>
      <c r="AJ22">
        <v>0</v>
      </c>
      <c r="AK22">
        <v>56.429333999999997</v>
      </c>
      <c r="AL22">
        <v>66.814999999999998</v>
      </c>
      <c r="AM22">
        <v>16.588864999999998</v>
      </c>
      <c r="AN22">
        <v>1.00939</v>
      </c>
      <c r="AO22">
        <v>0</v>
      </c>
      <c r="AP22">
        <v>1.1529</v>
      </c>
      <c r="AQ22">
        <v>0</v>
      </c>
      <c r="AR22">
        <v>49.128</v>
      </c>
      <c r="AS22">
        <v>33.873497</v>
      </c>
      <c r="AT22">
        <v>15.00005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</v>
      </c>
      <c r="BA22">
        <v>0.45175399999999999</v>
      </c>
      <c r="BB22">
        <v>1.4417500000000001</v>
      </c>
      <c r="BC22">
        <v>63.28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2628.2891500000005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444.58929999999998</v>
      </c>
      <c r="L23">
        <v>432.4717</v>
      </c>
      <c r="M23">
        <v>93.32</v>
      </c>
      <c r="N23">
        <v>119.59</v>
      </c>
      <c r="O23">
        <v>125.29529100000001</v>
      </c>
      <c r="P23">
        <v>142</v>
      </c>
      <c r="Q23">
        <v>14.549899999999999</v>
      </c>
      <c r="R23">
        <v>27.839200000000002</v>
      </c>
      <c r="S23">
        <v>17.837399999999999</v>
      </c>
      <c r="T23">
        <v>0.40543899999999999</v>
      </c>
      <c r="U23">
        <v>418.77</v>
      </c>
      <c r="V23">
        <v>20.73</v>
      </c>
      <c r="W23">
        <v>43.295400000000001</v>
      </c>
      <c r="X23">
        <v>146.26079999999999</v>
      </c>
      <c r="Y23">
        <v>0</v>
      </c>
      <c r="Z23">
        <v>13.1076</v>
      </c>
      <c r="AA23">
        <v>42.14808</v>
      </c>
      <c r="AB23">
        <v>41.864567000000001</v>
      </c>
      <c r="AC23">
        <v>30.573592999999999</v>
      </c>
      <c r="AD23">
        <v>9.57165</v>
      </c>
      <c r="AE23">
        <v>51.987209</v>
      </c>
      <c r="AF23">
        <v>0</v>
      </c>
      <c r="AG23">
        <v>30.682886</v>
      </c>
      <c r="AH23">
        <v>48.946581999999999</v>
      </c>
      <c r="AI23">
        <v>9.3743700000000008</v>
      </c>
      <c r="AJ23">
        <v>0</v>
      </c>
      <c r="AK23">
        <v>56.429333999999997</v>
      </c>
      <c r="AL23">
        <v>66.814999999999998</v>
      </c>
      <c r="AM23">
        <v>16.588864999999998</v>
      </c>
      <c r="AN23">
        <v>1.00939</v>
      </c>
      <c r="AO23">
        <v>0</v>
      </c>
      <c r="AP23">
        <v>1.1529</v>
      </c>
      <c r="AQ23">
        <v>0</v>
      </c>
      <c r="AR23">
        <v>52.991999999999997</v>
      </c>
      <c r="AS23">
        <v>33.873497</v>
      </c>
      <c r="AT23">
        <v>15.00005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0.60728000000000004</v>
      </c>
      <c r="BA23">
        <v>0.55662599999999995</v>
      </c>
      <c r="BB23">
        <v>1.4417500000000001</v>
      </c>
      <c r="BC23">
        <v>62.28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2635.4139650000002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444.58929999999998</v>
      </c>
      <c r="L24">
        <v>432.4717</v>
      </c>
      <c r="M24">
        <v>93.32</v>
      </c>
      <c r="N24">
        <v>119.59</v>
      </c>
      <c r="O24">
        <v>125.29529100000001</v>
      </c>
      <c r="P24">
        <v>142</v>
      </c>
      <c r="Q24">
        <v>14.549899999999999</v>
      </c>
      <c r="R24">
        <v>27.839200000000002</v>
      </c>
      <c r="S24">
        <v>17.837399999999999</v>
      </c>
      <c r="T24">
        <v>0.40543899999999999</v>
      </c>
      <c r="U24">
        <v>418.77</v>
      </c>
      <c r="V24">
        <v>20.73</v>
      </c>
      <c r="W24">
        <v>43.295400000000001</v>
      </c>
      <c r="X24">
        <v>146.26079999999999</v>
      </c>
      <c r="Y24">
        <v>0</v>
      </c>
      <c r="Z24">
        <v>13.1076</v>
      </c>
      <c r="AA24">
        <v>42.14808</v>
      </c>
      <c r="AB24">
        <v>41.864567000000001</v>
      </c>
      <c r="AC24">
        <v>30.573592999999999</v>
      </c>
      <c r="AD24">
        <v>19.143301000000001</v>
      </c>
      <c r="AE24">
        <v>51.987209</v>
      </c>
      <c r="AF24">
        <v>0</v>
      </c>
      <c r="AG24">
        <v>30.682886</v>
      </c>
      <c r="AH24">
        <v>73.419872999999995</v>
      </c>
      <c r="AI24">
        <v>52.362552000000001</v>
      </c>
      <c r="AJ24">
        <v>0</v>
      </c>
      <c r="AK24">
        <v>56.429333999999997</v>
      </c>
      <c r="AL24">
        <v>66.814999999999998</v>
      </c>
      <c r="AM24">
        <v>16.588864999999998</v>
      </c>
      <c r="AN24">
        <v>1.00939</v>
      </c>
      <c r="AO24">
        <v>0</v>
      </c>
      <c r="AP24">
        <v>1.1529</v>
      </c>
      <c r="AQ24">
        <v>0</v>
      </c>
      <c r="AR24">
        <v>52.991999999999997</v>
      </c>
      <c r="AS24">
        <v>33.873497</v>
      </c>
      <c r="AT24">
        <v>15.00005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0.76676800000000001</v>
      </c>
      <c r="BA24">
        <v>0.83493799999999996</v>
      </c>
      <c r="BB24">
        <v>1.4417500000000001</v>
      </c>
      <c r="BC24">
        <v>64.239999999999995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2714.8448889999995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444.58929999999998</v>
      </c>
      <c r="L25">
        <v>432.4717</v>
      </c>
      <c r="M25">
        <v>93.32</v>
      </c>
      <c r="N25">
        <v>119.59</v>
      </c>
      <c r="O25">
        <v>125.29529100000001</v>
      </c>
      <c r="P25">
        <v>142</v>
      </c>
      <c r="Q25">
        <v>14.549899999999999</v>
      </c>
      <c r="R25">
        <v>27.839200000000002</v>
      </c>
      <c r="S25">
        <v>17.837399999999999</v>
      </c>
      <c r="T25">
        <v>0.40543899999999999</v>
      </c>
      <c r="U25">
        <v>418.77</v>
      </c>
      <c r="V25">
        <v>20.73</v>
      </c>
      <c r="W25">
        <v>43.295400000000001</v>
      </c>
      <c r="X25">
        <v>146.26079999999999</v>
      </c>
      <c r="Y25">
        <v>0</v>
      </c>
      <c r="Z25">
        <v>13.1076</v>
      </c>
      <c r="AA25">
        <v>28.045000000000002</v>
      </c>
      <c r="AB25">
        <v>41.864567000000001</v>
      </c>
      <c r="AC25">
        <v>30.573592999999999</v>
      </c>
      <c r="AD25">
        <v>19.143301000000001</v>
      </c>
      <c r="AE25">
        <v>51.987209</v>
      </c>
      <c r="AF25">
        <v>0</v>
      </c>
      <c r="AG25">
        <v>30.682886</v>
      </c>
      <c r="AH25">
        <v>97.893163999999999</v>
      </c>
      <c r="AI25">
        <v>52.362552000000001</v>
      </c>
      <c r="AJ25">
        <v>0</v>
      </c>
      <c r="AK25">
        <v>56.429333999999997</v>
      </c>
      <c r="AL25">
        <v>66.814999999999998</v>
      </c>
      <c r="AM25">
        <v>16.588864999999998</v>
      </c>
      <c r="AN25">
        <v>1.00939</v>
      </c>
      <c r="AO25">
        <v>0</v>
      </c>
      <c r="AP25">
        <v>1.1529</v>
      </c>
      <c r="AQ25">
        <v>0</v>
      </c>
      <c r="AR25">
        <v>49.128</v>
      </c>
      <c r="AS25">
        <v>33.873497</v>
      </c>
      <c r="AT25">
        <v>15.00005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1.1132519999999999</v>
      </c>
      <c r="BB25">
        <v>1.4417500000000001</v>
      </c>
      <c r="BC25">
        <v>60.24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2718.0772059999999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444.58929999999998</v>
      </c>
      <c r="L26">
        <v>432.4717</v>
      </c>
      <c r="M26">
        <v>93.32</v>
      </c>
      <c r="N26">
        <v>119.59</v>
      </c>
      <c r="O26">
        <v>125.29529100000001</v>
      </c>
      <c r="P26">
        <v>142</v>
      </c>
      <c r="Q26">
        <v>14.549899999999999</v>
      </c>
      <c r="R26">
        <v>27.839200000000002</v>
      </c>
      <c r="S26">
        <v>17.837399999999999</v>
      </c>
      <c r="T26">
        <v>0.40543899999999999</v>
      </c>
      <c r="U26">
        <v>418.77</v>
      </c>
      <c r="V26">
        <v>20.73</v>
      </c>
      <c r="W26">
        <v>43.295400000000001</v>
      </c>
      <c r="X26">
        <v>146.26079999999999</v>
      </c>
      <c r="Y26">
        <v>0</v>
      </c>
      <c r="Z26">
        <v>13.1076</v>
      </c>
      <c r="AA26">
        <v>28.045000000000002</v>
      </c>
      <c r="AB26">
        <v>41.864567000000001</v>
      </c>
      <c r="AC26">
        <v>30.573592999999999</v>
      </c>
      <c r="AD26">
        <v>19.143301000000001</v>
      </c>
      <c r="AE26">
        <v>51.987209</v>
      </c>
      <c r="AF26">
        <v>0</v>
      </c>
      <c r="AG26">
        <v>30.682886</v>
      </c>
      <c r="AH26">
        <v>97.893163999999999</v>
      </c>
      <c r="AI26">
        <v>52.362552000000001</v>
      </c>
      <c r="AJ26">
        <v>0</v>
      </c>
      <c r="AK26">
        <v>56.429333999999997</v>
      </c>
      <c r="AL26">
        <v>66.814999999999998</v>
      </c>
      <c r="AM26">
        <v>16.588864999999998</v>
      </c>
      <c r="AN26">
        <v>1.00939</v>
      </c>
      <c r="AO26">
        <v>0</v>
      </c>
      <c r="AP26">
        <v>1.1529</v>
      </c>
      <c r="AQ26">
        <v>0</v>
      </c>
      <c r="AR26">
        <v>49.128</v>
      </c>
      <c r="AS26">
        <v>33.873497</v>
      </c>
      <c r="AT26">
        <v>15.00005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1.1132519999999999</v>
      </c>
      <c r="BB26">
        <v>1.4417500000000001</v>
      </c>
      <c r="BC26">
        <v>59.34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2717.1772060000003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376.75399099999998</v>
      </c>
      <c r="L27">
        <v>432.4717</v>
      </c>
      <c r="M27">
        <v>93.32</v>
      </c>
      <c r="N27">
        <v>119.59</v>
      </c>
      <c r="O27">
        <v>125.29529100000001</v>
      </c>
      <c r="P27">
        <v>142</v>
      </c>
      <c r="Q27">
        <v>14.549899999999999</v>
      </c>
      <c r="R27">
        <v>27.839200000000002</v>
      </c>
      <c r="S27">
        <v>17.837399999999999</v>
      </c>
      <c r="T27">
        <v>0.40543899999999999</v>
      </c>
      <c r="U27">
        <v>418.77</v>
      </c>
      <c r="V27">
        <v>20.73</v>
      </c>
      <c r="W27">
        <v>43.295400000000001</v>
      </c>
      <c r="X27">
        <v>146.26079999999999</v>
      </c>
      <c r="Y27">
        <v>0</v>
      </c>
      <c r="Z27">
        <v>13.1076</v>
      </c>
      <c r="AA27">
        <v>28.045000000000002</v>
      </c>
      <c r="AB27">
        <v>41.864567000000001</v>
      </c>
      <c r="AC27">
        <v>30.573592999999999</v>
      </c>
      <c r="AD27">
        <v>16.646349000000001</v>
      </c>
      <c r="AE27">
        <v>51.987209</v>
      </c>
      <c r="AF27">
        <v>0</v>
      </c>
      <c r="AG27">
        <v>30.682886</v>
      </c>
      <c r="AH27">
        <v>76.293256</v>
      </c>
      <c r="AI27">
        <v>52.362552000000001</v>
      </c>
      <c r="AJ27">
        <v>0</v>
      </c>
      <c r="AK27">
        <v>56.429333999999997</v>
      </c>
      <c r="AL27">
        <v>66.814999999999998</v>
      </c>
      <c r="AM27">
        <v>16.588864999999998</v>
      </c>
      <c r="AN27">
        <v>1.00939</v>
      </c>
      <c r="AO27">
        <v>0</v>
      </c>
      <c r="AP27">
        <v>1.1529</v>
      </c>
      <c r="AQ27">
        <v>0</v>
      </c>
      <c r="AR27">
        <v>49.128</v>
      </c>
      <c r="AS27">
        <v>33.873497</v>
      </c>
      <c r="AT27">
        <v>15.00005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0.86720600000000003</v>
      </c>
      <c r="BB27">
        <v>1.4417500000000001</v>
      </c>
      <c r="BC27">
        <v>63.21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2628.8689910000003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376.75399099999998</v>
      </c>
      <c r="L28">
        <v>432.4717</v>
      </c>
      <c r="M28">
        <v>93.32</v>
      </c>
      <c r="N28">
        <v>119.59</v>
      </c>
      <c r="O28">
        <v>125.29529100000001</v>
      </c>
      <c r="P28">
        <v>142</v>
      </c>
      <c r="Q28">
        <v>14.549899999999999</v>
      </c>
      <c r="R28">
        <v>27.839200000000002</v>
      </c>
      <c r="S28">
        <v>17.837399999999999</v>
      </c>
      <c r="T28">
        <v>0.40543899999999999</v>
      </c>
      <c r="U28">
        <v>418.77</v>
      </c>
      <c r="V28">
        <v>20.73</v>
      </c>
      <c r="W28">
        <v>43.295400000000001</v>
      </c>
      <c r="X28">
        <v>146.26079999999999</v>
      </c>
      <c r="Y28">
        <v>0</v>
      </c>
      <c r="Z28">
        <v>13.1076</v>
      </c>
      <c r="AA28">
        <v>28.045000000000002</v>
      </c>
      <c r="AB28">
        <v>41.864567000000001</v>
      </c>
      <c r="AC28">
        <v>30.573592999999999</v>
      </c>
      <c r="AD28">
        <v>16.646349000000001</v>
      </c>
      <c r="AE28">
        <v>51.987209</v>
      </c>
      <c r="AF28">
        <v>0</v>
      </c>
      <c r="AG28">
        <v>30.682886</v>
      </c>
      <c r="AH28">
        <v>76.293256</v>
      </c>
      <c r="AI28">
        <v>52.362552000000001</v>
      </c>
      <c r="AJ28">
        <v>0</v>
      </c>
      <c r="AK28">
        <v>56.429333999999997</v>
      </c>
      <c r="AL28">
        <v>66.814999999999998</v>
      </c>
      <c r="AM28">
        <v>16.588864999999998</v>
      </c>
      <c r="AN28">
        <v>1.00939</v>
      </c>
      <c r="AO28">
        <v>0</v>
      </c>
      <c r="AP28">
        <v>1.1529</v>
      </c>
      <c r="AQ28">
        <v>0</v>
      </c>
      <c r="AR28">
        <v>49.128</v>
      </c>
      <c r="AS28">
        <v>33.873497</v>
      </c>
      <c r="AT28">
        <v>15.00005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0.86720600000000003</v>
      </c>
      <c r="BB28">
        <v>1.4417500000000001</v>
      </c>
      <c r="BC28">
        <v>65.209999999999994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2630.8689910000003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376.04646300000002</v>
      </c>
      <c r="L29">
        <v>358.423404</v>
      </c>
      <c r="M29">
        <v>93.32</v>
      </c>
      <c r="N29">
        <v>119.59</v>
      </c>
      <c r="O29">
        <v>125.29529100000001</v>
      </c>
      <c r="P29">
        <v>142</v>
      </c>
      <c r="Q29">
        <v>11.913626000000001</v>
      </c>
      <c r="R29">
        <v>27.839200000000002</v>
      </c>
      <c r="S29">
        <v>13.69575</v>
      </c>
      <c r="T29">
        <v>0.40579799999999999</v>
      </c>
      <c r="U29">
        <v>418.77</v>
      </c>
      <c r="V29">
        <v>20.73</v>
      </c>
      <c r="W29">
        <v>43.295400000000001</v>
      </c>
      <c r="X29">
        <v>146.26079999999999</v>
      </c>
      <c r="Y29">
        <v>0</v>
      </c>
      <c r="Z29">
        <v>13.1076</v>
      </c>
      <c r="AA29">
        <v>28.045000000000002</v>
      </c>
      <c r="AB29">
        <v>41.864567000000001</v>
      </c>
      <c r="AC29">
        <v>20.361854000000001</v>
      </c>
      <c r="AD29">
        <v>19.143301000000001</v>
      </c>
      <c r="AE29">
        <v>51.987209</v>
      </c>
      <c r="AF29">
        <v>0</v>
      </c>
      <c r="AG29">
        <v>30.682886</v>
      </c>
      <c r="AH29">
        <v>97.893163999999999</v>
      </c>
      <c r="AI29">
        <v>52.362552000000001</v>
      </c>
      <c r="AJ29">
        <v>0</v>
      </c>
      <c r="AK29">
        <v>56.429333999999997</v>
      </c>
      <c r="AL29">
        <v>79.364599999999996</v>
      </c>
      <c r="AM29">
        <v>16.588864999999998</v>
      </c>
      <c r="AN29">
        <v>1.00939</v>
      </c>
      <c r="AO29">
        <v>0</v>
      </c>
      <c r="AP29">
        <v>1.1529</v>
      </c>
      <c r="AQ29">
        <v>0</v>
      </c>
      <c r="AR29">
        <v>49.128</v>
      </c>
      <c r="AS29">
        <v>33.873497</v>
      </c>
      <c r="AT29">
        <v>15.00005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1.1132519999999999</v>
      </c>
      <c r="BB29">
        <v>1.4417500000000001</v>
      </c>
      <c r="BC29">
        <v>68.98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2580.393649000001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376.645081</v>
      </c>
      <c r="L30">
        <v>243.62610000000001</v>
      </c>
      <c r="M30">
        <v>93.32</v>
      </c>
      <c r="N30">
        <v>119.59</v>
      </c>
      <c r="O30">
        <v>125.29529100000001</v>
      </c>
      <c r="P30">
        <v>142</v>
      </c>
      <c r="Q30">
        <v>11.913626000000001</v>
      </c>
      <c r="R30">
        <v>27.839200000000002</v>
      </c>
      <c r="S30">
        <v>13.69575</v>
      </c>
      <c r="T30">
        <v>0.40579799999999999</v>
      </c>
      <c r="U30">
        <v>418.77</v>
      </c>
      <c r="V30">
        <v>20.73</v>
      </c>
      <c r="W30">
        <v>43.295400000000001</v>
      </c>
      <c r="X30">
        <v>146.26079999999999</v>
      </c>
      <c r="Y30">
        <v>0</v>
      </c>
      <c r="Z30">
        <v>13.1076</v>
      </c>
      <c r="AA30">
        <v>13.983000000000001</v>
      </c>
      <c r="AB30">
        <v>41.864567000000001</v>
      </c>
      <c r="AC30">
        <v>20.361854000000001</v>
      </c>
      <c r="AD30">
        <v>19.143301000000001</v>
      </c>
      <c r="AE30">
        <v>51.987209</v>
      </c>
      <c r="AF30">
        <v>0</v>
      </c>
      <c r="AG30">
        <v>30.682886</v>
      </c>
      <c r="AH30">
        <v>97.893163999999999</v>
      </c>
      <c r="AI30">
        <v>6.6959780000000002</v>
      </c>
      <c r="AJ30">
        <v>0</v>
      </c>
      <c r="AK30">
        <v>56.429333999999997</v>
      </c>
      <c r="AL30">
        <v>79.364599999999996</v>
      </c>
      <c r="AM30">
        <v>16.588864999999998</v>
      </c>
      <c r="AN30">
        <v>1.00939</v>
      </c>
      <c r="AO30">
        <v>0</v>
      </c>
      <c r="AP30">
        <v>1.1529</v>
      </c>
      <c r="AQ30">
        <v>0</v>
      </c>
      <c r="AR30">
        <v>49.128</v>
      </c>
      <c r="AS30">
        <v>33.873497</v>
      </c>
      <c r="AT30">
        <v>15.00005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1.1132519999999999</v>
      </c>
      <c r="BB30">
        <v>1.4417500000000001</v>
      </c>
      <c r="BC30">
        <v>71.88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2409.3663890000012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376.645081</v>
      </c>
      <c r="L31">
        <v>243.62610000000001</v>
      </c>
      <c r="M31">
        <v>93.32</v>
      </c>
      <c r="N31">
        <v>119.59</v>
      </c>
      <c r="O31">
        <v>125.29529100000001</v>
      </c>
      <c r="P31">
        <v>142</v>
      </c>
      <c r="Q31">
        <v>11.913626000000001</v>
      </c>
      <c r="R31">
        <v>11.065899999999999</v>
      </c>
      <c r="S31">
        <v>13.720698000000001</v>
      </c>
      <c r="T31">
        <v>0.37670399999999998</v>
      </c>
      <c r="U31">
        <v>418.77</v>
      </c>
      <c r="V31">
        <v>16.369299999999999</v>
      </c>
      <c r="W31">
        <v>35.295400000000001</v>
      </c>
      <c r="X31">
        <v>122.2608</v>
      </c>
      <c r="Y31">
        <v>0</v>
      </c>
      <c r="Z31">
        <v>13.1076</v>
      </c>
      <c r="AA31">
        <v>13.983000000000001</v>
      </c>
      <c r="AB31">
        <v>41.864567000000001</v>
      </c>
      <c r="AC31">
        <v>20.361854000000001</v>
      </c>
      <c r="AD31">
        <v>19.143301000000001</v>
      </c>
      <c r="AE31">
        <v>51.987209</v>
      </c>
      <c r="AF31">
        <v>0</v>
      </c>
      <c r="AG31">
        <v>30.682886</v>
      </c>
      <c r="AH31">
        <v>97.893163999999999</v>
      </c>
      <c r="AI31">
        <v>3.7497479999999999</v>
      </c>
      <c r="AJ31">
        <v>0</v>
      </c>
      <c r="AK31">
        <v>56.429333999999997</v>
      </c>
      <c r="AL31">
        <v>79.364599999999996</v>
      </c>
      <c r="AM31">
        <v>16.588864999999998</v>
      </c>
      <c r="AN31">
        <v>1.00939</v>
      </c>
      <c r="AO31">
        <v>0</v>
      </c>
      <c r="AP31">
        <v>3.0743999999999998</v>
      </c>
      <c r="AQ31">
        <v>0</v>
      </c>
      <c r="AR31">
        <v>49.128</v>
      </c>
      <c r="AS31">
        <v>33.873497</v>
      </c>
      <c r="AT31">
        <v>15.00005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1.1132519999999999</v>
      </c>
      <c r="BB31">
        <v>1.4417500000000001</v>
      </c>
      <c r="BC31">
        <v>77.52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2360.8435130000012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376.645081</v>
      </c>
      <c r="L32">
        <v>243.62610000000001</v>
      </c>
      <c r="M32">
        <v>93.32</v>
      </c>
      <c r="N32">
        <v>119.59</v>
      </c>
      <c r="O32">
        <v>125.29529100000001</v>
      </c>
      <c r="P32">
        <v>142</v>
      </c>
      <c r="Q32">
        <v>11.913626000000001</v>
      </c>
      <c r="R32">
        <v>11.235172</v>
      </c>
      <c r="S32">
        <v>13.720698000000001</v>
      </c>
      <c r="T32">
        <v>0.37670399999999998</v>
      </c>
      <c r="U32">
        <v>418.77</v>
      </c>
      <c r="V32">
        <v>16.369299999999999</v>
      </c>
      <c r="W32">
        <v>35.295400000000001</v>
      </c>
      <c r="X32">
        <v>122.2608</v>
      </c>
      <c r="Y32">
        <v>0</v>
      </c>
      <c r="Z32">
        <v>13.1076</v>
      </c>
      <c r="AA32">
        <v>13.983000000000001</v>
      </c>
      <c r="AB32">
        <v>41.864567000000001</v>
      </c>
      <c r="AC32">
        <v>20.361854000000001</v>
      </c>
      <c r="AD32">
        <v>19.143301000000001</v>
      </c>
      <c r="AE32">
        <v>51.987209</v>
      </c>
      <c r="AF32">
        <v>0</v>
      </c>
      <c r="AG32">
        <v>30.682886</v>
      </c>
      <c r="AH32">
        <v>97.893163999999999</v>
      </c>
      <c r="AI32">
        <v>3.7497479999999999</v>
      </c>
      <c r="AJ32">
        <v>0</v>
      </c>
      <c r="AK32">
        <v>56.429333999999997</v>
      </c>
      <c r="AL32">
        <v>79.364599999999996</v>
      </c>
      <c r="AM32">
        <v>16.588864999999998</v>
      </c>
      <c r="AN32">
        <v>1.00939</v>
      </c>
      <c r="AO32">
        <v>0</v>
      </c>
      <c r="AP32">
        <v>3.0743999999999998</v>
      </c>
      <c r="AQ32">
        <v>0</v>
      </c>
      <c r="AR32">
        <v>49.128</v>
      </c>
      <c r="AS32">
        <v>33.873497</v>
      </c>
      <c r="AT32">
        <v>15.00005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1.1132519999999999</v>
      </c>
      <c r="BB32">
        <v>1.4417500000000001</v>
      </c>
      <c r="BC32">
        <v>86.08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2369.5727850000007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435.18040000000002</v>
      </c>
      <c r="L33">
        <v>266.80340000000001</v>
      </c>
      <c r="M33">
        <v>93.32</v>
      </c>
      <c r="N33">
        <v>119.59</v>
      </c>
      <c r="O33">
        <v>125.29529100000001</v>
      </c>
      <c r="P33">
        <v>142</v>
      </c>
      <c r="Q33">
        <v>11.994581</v>
      </c>
      <c r="R33">
        <v>17.512564000000001</v>
      </c>
      <c r="S33">
        <v>14.119092</v>
      </c>
      <c r="T33">
        <v>0.40579799999999999</v>
      </c>
      <c r="U33">
        <v>418.77</v>
      </c>
      <c r="V33">
        <v>16.369299999999999</v>
      </c>
      <c r="W33">
        <v>35.295400000000001</v>
      </c>
      <c r="X33">
        <v>122.2608</v>
      </c>
      <c r="Y33">
        <v>0</v>
      </c>
      <c r="Z33">
        <v>13.1076</v>
      </c>
      <c r="AA33">
        <v>13.983000000000001</v>
      </c>
      <c r="AB33">
        <v>41.864567000000001</v>
      </c>
      <c r="AC33">
        <v>20.361854000000001</v>
      </c>
      <c r="AD33">
        <v>19.143301000000001</v>
      </c>
      <c r="AE33">
        <v>51.987209</v>
      </c>
      <c r="AF33">
        <v>0</v>
      </c>
      <c r="AG33">
        <v>30.682886</v>
      </c>
      <c r="AH33">
        <v>97.893163999999999</v>
      </c>
      <c r="AI33">
        <v>3.7497479999999999</v>
      </c>
      <c r="AJ33">
        <v>0</v>
      </c>
      <c r="AK33">
        <v>56.429333999999997</v>
      </c>
      <c r="AL33">
        <v>79.364599999999996</v>
      </c>
      <c r="AM33">
        <v>16.588864999999998</v>
      </c>
      <c r="AN33">
        <v>1.00939</v>
      </c>
      <c r="AO33">
        <v>0</v>
      </c>
      <c r="AP33">
        <v>1.1529</v>
      </c>
      <c r="AQ33">
        <v>0</v>
      </c>
      <c r="AR33">
        <v>49.128</v>
      </c>
      <c r="AS33">
        <v>33.873497</v>
      </c>
      <c r="AT33">
        <v>15.00005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1.2145600000000001</v>
      </c>
      <c r="BA33">
        <v>1.1132519999999999</v>
      </c>
      <c r="BB33">
        <v>1.4417500000000001</v>
      </c>
      <c r="BC33">
        <v>94.85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2464.3124590000007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435.18040000000002</v>
      </c>
      <c r="L34">
        <v>266.80340000000001</v>
      </c>
      <c r="M34">
        <v>93.32</v>
      </c>
      <c r="N34">
        <v>119.59</v>
      </c>
      <c r="O34">
        <v>125.29529100000001</v>
      </c>
      <c r="P34">
        <v>142</v>
      </c>
      <c r="Q34">
        <v>11.994581</v>
      </c>
      <c r="R34">
        <v>16.833500000000001</v>
      </c>
      <c r="S34">
        <v>14.119092</v>
      </c>
      <c r="T34">
        <v>0.40579799999999999</v>
      </c>
      <c r="U34">
        <v>418.77</v>
      </c>
      <c r="V34">
        <v>16.369299999999999</v>
      </c>
      <c r="W34">
        <v>35.295400000000001</v>
      </c>
      <c r="X34">
        <v>122.2608</v>
      </c>
      <c r="Y34">
        <v>0</v>
      </c>
      <c r="Z34">
        <v>13.1076</v>
      </c>
      <c r="AA34">
        <v>13.983000000000001</v>
      </c>
      <c r="AB34">
        <v>41.864567000000001</v>
      </c>
      <c r="AC34">
        <v>20.361854000000001</v>
      </c>
      <c r="AD34">
        <v>19.143301000000001</v>
      </c>
      <c r="AE34">
        <v>51.987209</v>
      </c>
      <c r="AF34">
        <v>0</v>
      </c>
      <c r="AG34">
        <v>30.682886</v>
      </c>
      <c r="AH34">
        <v>73.419872999999995</v>
      </c>
      <c r="AI34">
        <v>3.7497479999999999</v>
      </c>
      <c r="AJ34">
        <v>0</v>
      </c>
      <c r="AK34">
        <v>56.429333999999997</v>
      </c>
      <c r="AL34">
        <v>79.364599999999996</v>
      </c>
      <c r="AM34">
        <v>16.588864999999998</v>
      </c>
      <c r="AN34">
        <v>1.00939</v>
      </c>
      <c r="AO34">
        <v>0</v>
      </c>
      <c r="AP34">
        <v>1.1529</v>
      </c>
      <c r="AQ34">
        <v>0</v>
      </c>
      <c r="AR34">
        <v>49.128</v>
      </c>
      <c r="AS34">
        <v>33.873497</v>
      </c>
      <c r="AT34">
        <v>15.00005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0.60728000000000004</v>
      </c>
      <c r="BA34">
        <v>0.83493799999999996</v>
      </c>
      <c r="BB34">
        <v>1.4417500000000001</v>
      </c>
      <c r="BC34">
        <v>106.49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2449.9145100000005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435.18040000000002</v>
      </c>
      <c r="L35">
        <v>266.80340000000001</v>
      </c>
      <c r="M35">
        <v>93.32</v>
      </c>
      <c r="N35">
        <v>119.59</v>
      </c>
      <c r="O35">
        <v>125.29529100000001</v>
      </c>
      <c r="P35">
        <v>142</v>
      </c>
      <c r="Q35">
        <v>11.994581</v>
      </c>
      <c r="R35">
        <v>16.833500000000001</v>
      </c>
      <c r="S35">
        <v>14.158156999999999</v>
      </c>
      <c r="T35">
        <v>0.40579799999999999</v>
      </c>
      <c r="U35">
        <v>418.77</v>
      </c>
      <c r="V35">
        <v>16.369299999999999</v>
      </c>
      <c r="W35">
        <v>35.295400000000001</v>
      </c>
      <c r="X35">
        <v>122.2608</v>
      </c>
      <c r="Y35">
        <v>0</v>
      </c>
      <c r="Z35">
        <v>13.1076</v>
      </c>
      <c r="AA35">
        <v>13.983000000000001</v>
      </c>
      <c r="AB35">
        <v>41.864567000000001</v>
      </c>
      <c r="AC35">
        <v>20.361854000000001</v>
      </c>
      <c r="AD35">
        <v>19.143301000000001</v>
      </c>
      <c r="AE35">
        <v>51.987209</v>
      </c>
      <c r="AF35">
        <v>0</v>
      </c>
      <c r="AG35">
        <v>30.682886</v>
      </c>
      <c r="AH35">
        <v>73.419872999999995</v>
      </c>
      <c r="AI35">
        <v>3.7497479999999999</v>
      </c>
      <c r="AJ35">
        <v>0</v>
      </c>
      <c r="AK35">
        <v>56.429333999999997</v>
      </c>
      <c r="AL35">
        <v>79.364599999999996</v>
      </c>
      <c r="AM35">
        <v>16.588864999999998</v>
      </c>
      <c r="AN35">
        <v>1.00939</v>
      </c>
      <c r="AO35">
        <v>0</v>
      </c>
      <c r="AP35">
        <v>1.1529</v>
      </c>
      <c r="AQ35">
        <v>0</v>
      </c>
      <c r="AR35">
        <v>49.128</v>
      </c>
      <c r="AS35">
        <v>33.873497</v>
      </c>
      <c r="AT35">
        <v>15.00005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0</v>
      </c>
      <c r="BA35">
        <v>0.83493799999999996</v>
      </c>
      <c r="BB35">
        <v>1.4417500000000001</v>
      </c>
      <c r="BC35">
        <v>108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2450.8562950000005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435.18040000000002</v>
      </c>
      <c r="L36">
        <v>266.80340000000001</v>
      </c>
      <c r="M36">
        <v>93.32</v>
      </c>
      <c r="N36">
        <v>119.59</v>
      </c>
      <c r="O36">
        <v>125.29529100000001</v>
      </c>
      <c r="P36">
        <v>142</v>
      </c>
      <c r="Q36">
        <v>11.994581</v>
      </c>
      <c r="R36">
        <v>16.833500000000001</v>
      </c>
      <c r="S36">
        <v>14.158156999999999</v>
      </c>
      <c r="T36">
        <v>0.40579799999999999</v>
      </c>
      <c r="U36">
        <v>418.77</v>
      </c>
      <c r="V36">
        <v>16.369299999999999</v>
      </c>
      <c r="W36">
        <v>35.295400000000001</v>
      </c>
      <c r="X36">
        <v>122.2608</v>
      </c>
      <c r="Y36">
        <v>0</v>
      </c>
      <c r="Z36">
        <v>13.1076</v>
      </c>
      <c r="AA36">
        <v>13.983000000000001</v>
      </c>
      <c r="AB36">
        <v>27.909711000000001</v>
      </c>
      <c r="AC36">
        <v>20.361854000000001</v>
      </c>
      <c r="AD36">
        <v>19.143301000000001</v>
      </c>
      <c r="AE36">
        <v>51.987209</v>
      </c>
      <c r="AF36">
        <v>0</v>
      </c>
      <c r="AG36">
        <v>30.682886</v>
      </c>
      <c r="AH36">
        <v>48.946581999999999</v>
      </c>
      <c r="AI36">
        <v>3.7497479999999999</v>
      </c>
      <c r="AJ36">
        <v>0</v>
      </c>
      <c r="AK36">
        <v>56.429333999999997</v>
      </c>
      <c r="AL36">
        <v>79.364599999999996</v>
      </c>
      <c r="AM36">
        <v>16.588864999999998</v>
      </c>
      <c r="AN36">
        <v>1.00939</v>
      </c>
      <c r="AO36">
        <v>0</v>
      </c>
      <c r="AP36">
        <v>1.1529</v>
      </c>
      <c r="AQ36">
        <v>0</v>
      </c>
      <c r="AR36">
        <v>49.128</v>
      </c>
      <c r="AS36">
        <v>33.873497</v>
      </c>
      <c r="AT36">
        <v>15.00005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0</v>
      </c>
      <c r="BA36">
        <v>0.55662599999999995</v>
      </c>
      <c r="BB36">
        <v>1.4417500000000001</v>
      </c>
      <c r="BC36">
        <v>101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2405.1498360000005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435.18040000000002</v>
      </c>
      <c r="L37">
        <v>266.80340000000001</v>
      </c>
      <c r="M37">
        <v>93.32</v>
      </c>
      <c r="N37">
        <v>119.59</v>
      </c>
      <c r="O37">
        <v>125.29529100000001</v>
      </c>
      <c r="P37">
        <v>142</v>
      </c>
      <c r="Q37">
        <v>11.44924</v>
      </c>
      <c r="R37">
        <v>16.833500000000001</v>
      </c>
      <c r="S37">
        <v>14.119092</v>
      </c>
      <c r="T37">
        <v>0.40579799999999999</v>
      </c>
      <c r="U37">
        <v>418.77</v>
      </c>
      <c r="V37">
        <v>16.369299999999999</v>
      </c>
      <c r="W37">
        <v>35.295400000000001</v>
      </c>
      <c r="X37">
        <v>122.2608</v>
      </c>
      <c r="Y37">
        <v>0</v>
      </c>
      <c r="Z37">
        <v>13.1076</v>
      </c>
      <c r="AA37">
        <v>13.983000000000001</v>
      </c>
      <c r="AB37">
        <v>27.909711000000001</v>
      </c>
      <c r="AC37">
        <v>20.361854000000001</v>
      </c>
      <c r="AD37">
        <v>19.143301000000001</v>
      </c>
      <c r="AE37">
        <v>51.987209</v>
      </c>
      <c r="AF37">
        <v>0</v>
      </c>
      <c r="AG37">
        <v>30.682886</v>
      </c>
      <c r="AH37">
        <v>48.946581999999999</v>
      </c>
      <c r="AI37">
        <v>3.7497479999999999</v>
      </c>
      <c r="AJ37">
        <v>0</v>
      </c>
      <c r="AK37">
        <v>56.429333999999997</v>
      </c>
      <c r="AL37">
        <v>79.364599999999996</v>
      </c>
      <c r="AM37">
        <v>16.588864999999998</v>
      </c>
      <c r="AN37">
        <v>1.00939</v>
      </c>
      <c r="AO37">
        <v>0</v>
      </c>
      <c r="AP37">
        <v>1.1529</v>
      </c>
      <c r="AQ37">
        <v>0</v>
      </c>
      <c r="AR37">
        <v>49.128</v>
      </c>
      <c r="AS37">
        <v>33.873497</v>
      </c>
      <c r="AT37">
        <v>15.00005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0</v>
      </c>
      <c r="BA37">
        <v>0.55662599999999995</v>
      </c>
      <c r="BB37">
        <v>1.4417500000000001</v>
      </c>
      <c r="BC37">
        <v>112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2415.5654300000006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435.18040000000002</v>
      </c>
      <c r="L38">
        <v>266.80340000000001</v>
      </c>
      <c r="M38">
        <v>93.32</v>
      </c>
      <c r="N38">
        <v>119.59</v>
      </c>
      <c r="O38">
        <v>125.29529100000001</v>
      </c>
      <c r="P38">
        <v>142</v>
      </c>
      <c r="Q38">
        <v>11.44924</v>
      </c>
      <c r="R38">
        <v>16.833500000000001</v>
      </c>
      <c r="S38">
        <v>14.119092</v>
      </c>
      <c r="T38">
        <v>0.40579799999999999</v>
      </c>
      <c r="U38">
        <v>418.77</v>
      </c>
      <c r="V38">
        <v>16.369299999999999</v>
      </c>
      <c r="W38">
        <v>35.295400000000001</v>
      </c>
      <c r="X38">
        <v>122.2608</v>
      </c>
      <c r="Y38">
        <v>0</v>
      </c>
      <c r="Z38">
        <v>13.1076</v>
      </c>
      <c r="AA38">
        <v>12.244999999999999</v>
      </c>
      <c r="AB38">
        <v>27.909711000000001</v>
      </c>
      <c r="AC38">
        <v>20.361854000000001</v>
      </c>
      <c r="AD38">
        <v>9.57165</v>
      </c>
      <c r="AE38">
        <v>51.987209</v>
      </c>
      <c r="AF38">
        <v>0</v>
      </c>
      <c r="AG38">
        <v>30.682886</v>
      </c>
      <c r="AH38">
        <v>48.946581999999999</v>
      </c>
      <c r="AI38">
        <v>3.7497479999999999</v>
      </c>
      <c r="AJ38">
        <v>0</v>
      </c>
      <c r="AK38">
        <v>56.429333999999997</v>
      </c>
      <c r="AL38">
        <v>79.364599999999996</v>
      </c>
      <c r="AM38">
        <v>16.588864999999998</v>
      </c>
      <c r="AN38">
        <v>1.00939</v>
      </c>
      <c r="AO38">
        <v>0</v>
      </c>
      <c r="AP38">
        <v>1.1529</v>
      </c>
      <c r="AQ38">
        <v>0</v>
      </c>
      <c r="AR38">
        <v>49.128</v>
      </c>
      <c r="AS38">
        <v>33.873497</v>
      </c>
      <c r="AT38">
        <v>15.00005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</v>
      </c>
      <c r="BA38">
        <v>0.55662599999999995</v>
      </c>
      <c r="BB38">
        <v>1.4417500000000001</v>
      </c>
      <c r="BC38">
        <v>125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2417.2557790000005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376.696031</v>
      </c>
      <c r="L39">
        <v>266.80340000000001</v>
      </c>
      <c r="M39">
        <v>93.32</v>
      </c>
      <c r="N39">
        <v>119.59</v>
      </c>
      <c r="O39">
        <v>125.29529100000001</v>
      </c>
      <c r="P39">
        <v>142</v>
      </c>
      <c r="Q39">
        <v>11.44924</v>
      </c>
      <c r="R39">
        <v>16.833500000000001</v>
      </c>
      <c r="S39">
        <v>14.119092</v>
      </c>
      <c r="T39">
        <v>0.40579799999999999</v>
      </c>
      <c r="U39">
        <v>418.77</v>
      </c>
      <c r="V39">
        <v>16.369299999999999</v>
      </c>
      <c r="W39">
        <v>35.295400000000001</v>
      </c>
      <c r="X39">
        <v>122.2608</v>
      </c>
      <c r="Y39">
        <v>0</v>
      </c>
      <c r="Z39">
        <v>13.1076</v>
      </c>
      <c r="AA39">
        <v>0</v>
      </c>
      <c r="AB39">
        <v>27.909711000000001</v>
      </c>
      <c r="AC39">
        <v>20.361854000000001</v>
      </c>
      <c r="AD39">
        <v>9.57165</v>
      </c>
      <c r="AE39">
        <v>51.987209</v>
      </c>
      <c r="AF39">
        <v>0</v>
      </c>
      <c r="AG39">
        <v>30.682886</v>
      </c>
      <c r="AH39">
        <v>48.946581999999999</v>
      </c>
      <c r="AI39">
        <v>3.7497479999999999</v>
      </c>
      <c r="AJ39">
        <v>0</v>
      </c>
      <c r="AK39">
        <v>56.429333999999997</v>
      </c>
      <c r="AL39">
        <v>79.364599999999996</v>
      </c>
      <c r="AM39">
        <v>16.588864999999998</v>
      </c>
      <c r="AN39">
        <v>1.00939</v>
      </c>
      <c r="AO39">
        <v>0</v>
      </c>
      <c r="AP39">
        <v>1.1529</v>
      </c>
      <c r="AQ39">
        <v>0</v>
      </c>
      <c r="AR39">
        <v>52.991999999999997</v>
      </c>
      <c r="AS39">
        <v>33.873497</v>
      </c>
      <c r="AT39">
        <v>15.00005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0.55662599999999995</v>
      </c>
      <c r="BB39">
        <v>1.4417500000000001</v>
      </c>
      <c r="BC39">
        <v>124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2349.3904100000004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376.696031</v>
      </c>
      <c r="L40">
        <v>266.80340000000001</v>
      </c>
      <c r="M40">
        <v>93.32</v>
      </c>
      <c r="N40">
        <v>119.59</v>
      </c>
      <c r="O40">
        <v>125.29529100000001</v>
      </c>
      <c r="P40">
        <v>142</v>
      </c>
      <c r="Q40">
        <v>11.44924</v>
      </c>
      <c r="R40">
        <v>16.833500000000001</v>
      </c>
      <c r="S40">
        <v>14.119092</v>
      </c>
      <c r="T40">
        <v>0.40579799999999999</v>
      </c>
      <c r="U40">
        <v>418.77</v>
      </c>
      <c r="V40">
        <v>16.369299999999999</v>
      </c>
      <c r="W40">
        <v>43.295400000000001</v>
      </c>
      <c r="X40">
        <v>146.26079999999999</v>
      </c>
      <c r="Y40">
        <v>0</v>
      </c>
      <c r="Z40">
        <v>13.1076</v>
      </c>
      <c r="AA40">
        <v>0</v>
      </c>
      <c r="AB40">
        <v>27.909711000000001</v>
      </c>
      <c r="AC40">
        <v>20.361854000000001</v>
      </c>
      <c r="AD40">
        <v>0</v>
      </c>
      <c r="AE40">
        <v>51.987209</v>
      </c>
      <c r="AF40">
        <v>0</v>
      </c>
      <c r="AG40">
        <v>30.682886</v>
      </c>
      <c r="AH40">
        <v>48.946581999999999</v>
      </c>
      <c r="AI40">
        <v>3.7497479999999999</v>
      </c>
      <c r="AJ40">
        <v>0</v>
      </c>
      <c r="AK40">
        <v>56.429333999999997</v>
      </c>
      <c r="AL40">
        <v>79.364599999999996</v>
      </c>
      <c r="AM40">
        <v>16.588864999999998</v>
      </c>
      <c r="AN40">
        <v>1.00939</v>
      </c>
      <c r="AO40">
        <v>0</v>
      </c>
      <c r="AP40">
        <v>1.1529</v>
      </c>
      <c r="AQ40">
        <v>0</v>
      </c>
      <c r="AR40">
        <v>52.991999999999997</v>
      </c>
      <c r="AS40">
        <v>33.873497</v>
      </c>
      <c r="AT40">
        <v>15.00005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0.55662599999999995</v>
      </c>
      <c r="BB40">
        <v>1.4417500000000001</v>
      </c>
      <c r="BC40">
        <v>135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2382.8187600000006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377.14110699999998</v>
      </c>
      <c r="L41">
        <v>296.80340000000001</v>
      </c>
      <c r="M41">
        <v>93.32</v>
      </c>
      <c r="N41">
        <v>119.59</v>
      </c>
      <c r="O41">
        <v>125.29529100000001</v>
      </c>
      <c r="P41">
        <v>142</v>
      </c>
      <c r="Q41">
        <v>11.994581</v>
      </c>
      <c r="R41">
        <v>27.839200000000002</v>
      </c>
      <c r="S41">
        <v>14.158156999999999</v>
      </c>
      <c r="T41">
        <v>0.40846399999999999</v>
      </c>
      <c r="U41">
        <v>418.77</v>
      </c>
      <c r="V41">
        <v>20.73</v>
      </c>
      <c r="W41">
        <v>43.295400000000001</v>
      </c>
      <c r="X41">
        <v>146.26079999999999</v>
      </c>
      <c r="Y41">
        <v>0</v>
      </c>
      <c r="Z41">
        <v>13.1076</v>
      </c>
      <c r="AA41">
        <v>0</v>
      </c>
      <c r="AB41">
        <v>27.909711000000001</v>
      </c>
      <c r="AC41">
        <v>20.361854000000001</v>
      </c>
      <c r="AD41">
        <v>0</v>
      </c>
      <c r="AE41">
        <v>51.987209</v>
      </c>
      <c r="AF41">
        <v>0</v>
      </c>
      <c r="AG41">
        <v>30.682886</v>
      </c>
      <c r="AH41">
        <v>48.946581999999999</v>
      </c>
      <c r="AI41">
        <v>3.7497479999999999</v>
      </c>
      <c r="AJ41">
        <v>0</v>
      </c>
      <c r="AK41">
        <v>56.429333999999997</v>
      </c>
      <c r="AL41">
        <v>67.396000000000001</v>
      </c>
      <c r="AM41">
        <v>16.588864999999998</v>
      </c>
      <c r="AN41">
        <v>1.00939</v>
      </c>
      <c r="AO41">
        <v>0</v>
      </c>
      <c r="AP41">
        <v>1.1529</v>
      </c>
      <c r="AQ41">
        <v>0</v>
      </c>
      <c r="AR41">
        <v>49.128</v>
      </c>
      <c r="AS41">
        <v>33.873497</v>
      </c>
      <c r="AT41">
        <v>15.00005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0.55662599999999995</v>
      </c>
      <c r="BB41">
        <v>1.4417500000000001</v>
      </c>
      <c r="BC41">
        <v>136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2414.384708000001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377.128221</v>
      </c>
      <c r="L42">
        <v>296.80340000000001</v>
      </c>
      <c r="M42">
        <v>93.32</v>
      </c>
      <c r="N42">
        <v>119.59</v>
      </c>
      <c r="O42">
        <v>125.29529100000001</v>
      </c>
      <c r="P42">
        <v>142</v>
      </c>
      <c r="Q42">
        <v>11.994581</v>
      </c>
      <c r="R42">
        <v>27.839200000000002</v>
      </c>
      <c r="S42">
        <v>14.158156999999999</v>
      </c>
      <c r="T42">
        <v>0.40846399999999999</v>
      </c>
      <c r="U42">
        <v>418.77</v>
      </c>
      <c r="V42">
        <v>20.73</v>
      </c>
      <c r="W42">
        <v>43.295400000000001</v>
      </c>
      <c r="X42">
        <v>146.26079999999999</v>
      </c>
      <c r="Y42">
        <v>0</v>
      </c>
      <c r="Z42">
        <v>13.1076</v>
      </c>
      <c r="AA42">
        <v>0</v>
      </c>
      <c r="AB42">
        <v>27.909711000000001</v>
      </c>
      <c r="AC42">
        <v>20.361854000000001</v>
      </c>
      <c r="AD42">
        <v>0</v>
      </c>
      <c r="AE42">
        <v>51.987209</v>
      </c>
      <c r="AF42">
        <v>0</v>
      </c>
      <c r="AG42">
        <v>30.682886</v>
      </c>
      <c r="AH42">
        <v>48.946581999999999</v>
      </c>
      <c r="AI42">
        <v>3.7497479999999999</v>
      </c>
      <c r="AJ42">
        <v>0</v>
      </c>
      <c r="AK42">
        <v>56.429333999999997</v>
      </c>
      <c r="AL42">
        <v>67.396000000000001</v>
      </c>
      <c r="AM42">
        <v>16.588864999999998</v>
      </c>
      <c r="AN42">
        <v>1.00939</v>
      </c>
      <c r="AO42">
        <v>0</v>
      </c>
      <c r="AP42">
        <v>1.1529</v>
      </c>
      <c r="AQ42">
        <v>0</v>
      </c>
      <c r="AR42">
        <v>49.128</v>
      </c>
      <c r="AS42">
        <v>33.873497</v>
      </c>
      <c r="AT42">
        <v>15.00005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0.55662599999999995</v>
      </c>
      <c r="BB42">
        <v>1.4417500000000001</v>
      </c>
      <c r="BC42">
        <v>135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2413.371822000001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376.38960200000002</v>
      </c>
      <c r="L43">
        <v>272.31610000000001</v>
      </c>
      <c r="M43">
        <v>93.32</v>
      </c>
      <c r="N43">
        <v>119.59</v>
      </c>
      <c r="O43">
        <v>125.29529100000001</v>
      </c>
      <c r="P43">
        <v>142</v>
      </c>
      <c r="Q43">
        <v>11.913930000000001</v>
      </c>
      <c r="R43">
        <v>22.0716</v>
      </c>
      <c r="S43">
        <v>13.786429999999999</v>
      </c>
      <c r="T43">
        <v>0.40846399999999999</v>
      </c>
      <c r="U43">
        <v>418.77</v>
      </c>
      <c r="V43">
        <v>20.73</v>
      </c>
      <c r="W43">
        <v>43.295400000000001</v>
      </c>
      <c r="X43">
        <v>146.26079999999999</v>
      </c>
      <c r="Y43">
        <v>0</v>
      </c>
      <c r="Z43">
        <v>13.1076</v>
      </c>
      <c r="AA43">
        <v>0</v>
      </c>
      <c r="AB43">
        <v>27.909711000000001</v>
      </c>
      <c r="AC43">
        <v>20.361854000000001</v>
      </c>
      <c r="AD43">
        <v>0</v>
      </c>
      <c r="AE43">
        <v>51.987209</v>
      </c>
      <c r="AF43">
        <v>0</v>
      </c>
      <c r="AG43">
        <v>30.682886</v>
      </c>
      <c r="AH43">
        <v>19.81643</v>
      </c>
      <c r="AI43">
        <v>3.7497479999999999</v>
      </c>
      <c r="AJ43">
        <v>0</v>
      </c>
      <c r="AK43">
        <v>56.429333999999997</v>
      </c>
      <c r="AL43">
        <v>67.396000000000001</v>
      </c>
      <c r="AM43">
        <v>16.588864999999998</v>
      </c>
      <c r="AN43">
        <v>1.00939</v>
      </c>
      <c r="AO43">
        <v>0</v>
      </c>
      <c r="AP43">
        <v>1.1529</v>
      </c>
      <c r="AQ43">
        <v>0</v>
      </c>
      <c r="AR43">
        <v>52.991999999999997</v>
      </c>
      <c r="AS43">
        <v>34.438056000000003</v>
      </c>
      <c r="AT43">
        <v>15.00005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0.225878</v>
      </c>
      <c r="BB43">
        <v>1.4417500000000001</v>
      </c>
      <c r="BC43">
        <v>132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2353.8935840000008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376.38960200000002</v>
      </c>
      <c r="L44">
        <v>272.31610000000001</v>
      </c>
      <c r="M44">
        <v>93.32</v>
      </c>
      <c r="N44">
        <v>119.59</v>
      </c>
      <c r="O44">
        <v>125.29529100000001</v>
      </c>
      <c r="P44">
        <v>142</v>
      </c>
      <c r="Q44">
        <v>11.875937</v>
      </c>
      <c r="R44">
        <v>22.0716</v>
      </c>
      <c r="S44">
        <v>13.697148</v>
      </c>
      <c r="T44">
        <v>0.40846399999999999</v>
      </c>
      <c r="U44">
        <v>418.77</v>
      </c>
      <c r="V44">
        <v>20.73</v>
      </c>
      <c r="W44">
        <v>43.295400000000001</v>
      </c>
      <c r="X44">
        <v>146.26079999999999</v>
      </c>
      <c r="Y44">
        <v>0</v>
      </c>
      <c r="Z44">
        <v>13.1076</v>
      </c>
      <c r="AA44">
        <v>0</v>
      </c>
      <c r="AB44">
        <v>27.909711000000001</v>
      </c>
      <c r="AC44">
        <v>20.361854000000001</v>
      </c>
      <c r="AD44">
        <v>0</v>
      </c>
      <c r="AE44">
        <v>51.987209</v>
      </c>
      <c r="AF44">
        <v>0</v>
      </c>
      <c r="AG44">
        <v>30.682886</v>
      </c>
      <c r="AH44">
        <v>0</v>
      </c>
      <c r="AI44">
        <v>3.7497479999999999</v>
      </c>
      <c r="AJ44">
        <v>0</v>
      </c>
      <c r="AK44">
        <v>56.429333999999997</v>
      </c>
      <c r="AL44">
        <v>67.396000000000001</v>
      </c>
      <c r="AM44">
        <v>16.588864999999998</v>
      </c>
      <c r="AN44">
        <v>1.00939</v>
      </c>
      <c r="AO44">
        <v>0</v>
      </c>
      <c r="AP44">
        <v>1.1529</v>
      </c>
      <c r="AQ44">
        <v>0</v>
      </c>
      <c r="AR44">
        <v>52.991999999999997</v>
      </c>
      <c r="AS44">
        <v>34.438056000000003</v>
      </c>
      <c r="AT44">
        <v>15.00005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</v>
      </c>
      <c r="BB44">
        <v>1.4417500000000001</v>
      </c>
      <c r="BC44">
        <v>137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2338.7240010000005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376.71117900000002</v>
      </c>
      <c r="L45">
        <v>282.31610000000001</v>
      </c>
      <c r="M45">
        <v>93.32</v>
      </c>
      <c r="N45">
        <v>119.59</v>
      </c>
      <c r="O45">
        <v>125.29529100000001</v>
      </c>
      <c r="P45">
        <v>142</v>
      </c>
      <c r="Q45">
        <v>11.913930000000001</v>
      </c>
      <c r="R45">
        <v>27.839200000000002</v>
      </c>
      <c r="S45">
        <v>13.786429999999999</v>
      </c>
      <c r="T45">
        <v>0.40846399999999999</v>
      </c>
      <c r="U45">
        <v>418.77</v>
      </c>
      <c r="V45">
        <v>20.73</v>
      </c>
      <c r="W45">
        <v>43.295400000000001</v>
      </c>
      <c r="X45">
        <v>146.26079999999999</v>
      </c>
      <c r="Y45">
        <v>0</v>
      </c>
      <c r="Z45">
        <v>13.1076</v>
      </c>
      <c r="AA45">
        <v>0</v>
      </c>
      <c r="AB45">
        <v>27.909711000000001</v>
      </c>
      <c r="AC45">
        <v>20.361854000000001</v>
      </c>
      <c r="AD45">
        <v>0</v>
      </c>
      <c r="AE45">
        <v>51.987209</v>
      </c>
      <c r="AF45">
        <v>0</v>
      </c>
      <c r="AG45">
        <v>30.682886</v>
      </c>
      <c r="AH45">
        <v>0</v>
      </c>
      <c r="AI45">
        <v>3.7497479999999999</v>
      </c>
      <c r="AJ45">
        <v>0</v>
      </c>
      <c r="AK45">
        <v>56.429333999999997</v>
      </c>
      <c r="AL45">
        <v>67.396000000000001</v>
      </c>
      <c r="AM45">
        <v>16.588864999999998</v>
      </c>
      <c r="AN45">
        <v>1.00939</v>
      </c>
      <c r="AO45">
        <v>0</v>
      </c>
      <c r="AP45">
        <v>1.1529</v>
      </c>
      <c r="AQ45">
        <v>0</v>
      </c>
      <c r="AR45">
        <v>49.128</v>
      </c>
      <c r="AS45">
        <v>34.438056000000003</v>
      </c>
      <c r="AT45">
        <v>15.00005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2354.6964530000005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376.71117900000002</v>
      </c>
      <c r="L46">
        <v>322.31610000000001</v>
      </c>
      <c r="M46">
        <v>93.32</v>
      </c>
      <c r="N46">
        <v>119.59</v>
      </c>
      <c r="O46">
        <v>125.29529100000001</v>
      </c>
      <c r="P46">
        <v>142</v>
      </c>
      <c r="Q46">
        <v>11.913930000000001</v>
      </c>
      <c r="R46">
        <v>27.839200000000002</v>
      </c>
      <c r="S46">
        <v>13.786429999999999</v>
      </c>
      <c r="T46">
        <v>0.40846399999999999</v>
      </c>
      <c r="U46">
        <v>418.77</v>
      </c>
      <c r="V46">
        <v>20.73</v>
      </c>
      <c r="W46">
        <v>43.295400000000001</v>
      </c>
      <c r="X46">
        <v>146.26079999999999</v>
      </c>
      <c r="Y46">
        <v>0</v>
      </c>
      <c r="Z46">
        <v>13.1076</v>
      </c>
      <c r="AA46">
        <v>0</v>
      </c>
      <c r="AB46">
        <v>27.909711000000001</v>
      </c>
      <c r="AC46">
        <v>20.361854000000001</v>
      </c>
      <c r="AD46">
        <v>0</v>
      </c>
      <c r="AE46">
        <v>51.987209</v>
      </c>
      <c r="AF46">
        <v>0</v>
      </c>
      <c r="AG46">
        <v>30.682886</v>
      </c>
      <c r="AH46">
        <v>0</v>
      </c>
      <c r="AI46">
        <v>3.7497479999999999</v>
      </c>
      <c r="AJ46">
        <v>0</v>
      </c>
      <c r="AK46">
        <v>56.429333999999997</v>
      </c>
      <c r="AL46">
        <v>67.396000000000001</v>
      </c>
      <c r="AM46">
        <v>16.588864999999998</v>
      </c>
      <c r="AN46">
        <v>1.00939</v>
      </c>
      <c r="AO46">
        <v>0</v>
      </c>
      <c r="AP46">
        <v>1.1529</v>
      </c>
      <c r="AQ46">
        <v>0</v>
      </c>
      <c r="AR46">
        <v>49.128</v>
      </c>
      <c r="AS46">
        <v>34.438056000000003</v>
      </c>
      <c r="AT46">
        <v>15.00005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2394.6964530000009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376.71117900000002</v>
      </c>
      <c r="L47">
        <v>342.31610000000001</v>
      </c>
      <c r="M47">
        <v>93.32</v>
      </c>
      <c r="N47">
        <v>119.59</v>
      </c>
      <c r="O47">
        <v>125.29529100000001</v>
      </c>
      <c r="P47">
        <v>142</v>
      </c>
      <c r="Q47">
        <v>11.913930000000001</v>
      </c>
      <c r="R47">
        <v>27.839200000000002</v>
      </c>
      <c r="S47">
        <v>13.786429999999999</v>
      </c>
      <c r="T47">
        <v>0.40846399999999999</v>
      </c>
      <c r="U47">
        <v>418.77</v>
      </c>
      <c r="V47">
        <v>20.73</v>
      </c>
      <c r="W47">
        <v>43.295400000000001</v>
      </c>
      <c r="X47">
        <v>146.26079999999999</v>
      </c>
      <c r="Y47">
        <v>0</v>
      </c>
      <c r="Z47">
        <v>13.1076</v>
      </c>
      <c r="AA47">
        <v>0</v>
      </c>
      <c r="AB47">
        <v>27.909711000000001</v>
      </c>
      <c r="AC47">
        <v>20.361854000000001</v>
      </c>
      <c r="AD47">
        <v>0</v>
      </c>
      <c r="AE47">
        <v>51.987209</v>
      </c>
      <c r="AF47">
        <v>0</v>
      </c>
      <c r="AG47">
        <v>30.682886</v>
      </c>
      <c r="AH47">
        <v>0</v>
      </c>
      <c r="AI47">
        <v>3.7497479999999999</v>
      </c>
      <c r="AJ47">
        <v>0</v>
      </c>
      <c r="AK47">
        <v>56.429333999999997</v>
      </c>
      <c r="AL47">
        <v>67.396000000000001</v>
      </c>
      <c r="AM47">
        <v>16.588864999999998</v>
      </c>
      <c r="AN47">
        <v>1.00939</v>
      </c>
      <c r="AO47">
        <v>0</v>
      </c>
      <c r="AP47">
        <v>1.1529</v>
      </c>
      <c r="AQ47">
        <v>0</v>
      </c>
      <c r="AR47">
        <v>36.432000000000002</v>
      </c>
      <c r="AS47">
        <v>34.438056000000003</v>
      </c>
      <c r="AT47">
        <v>15.00005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</v>
      </c>
      <c r="BB47">
        <v>1.4417500000000001</v>
      </c>
      <c r="BC47">
        <v>133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2394.3804530000007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376.71117900000002</v>
      </c>
      <c r="L48">
        <v>402.31610000000001</v>
      </c>
      <c r="M48">
        <v>93.287599999999998</v>
      </c>
      <c r="N48">
        <v>119.59</v>
      </c>
      <c r="O48">
        <v>125.29529100000001</v>
      </c>
      <c r="P48">
        <v>142</v>
      </c>
      <c r="Q48">
        <v>11.913930000000001</v>
      </c>
      <c r="R48">
        <v>27.839200000000002</v>
      </c>
      <c r="S48">
        <v>13.786429999999999</v>
      </c>
      <c r="T48">
        <v>0.40846399999999999</v>
      </c>
      <c r="U48">
        <v>418.77</v>
      </c>
      <c r="V48">
        <v>20.73</v>
      </c>
      <c r="W48">
        <v>43.295400000000001</v>
      </c>
      <c r="X48">
        <v>146.26079999999999</v>
      </c>
      <c r="Y48">
        <v>0</v>
      </c>
      <c r="Z48">
        <v>13.1076</v>
      </c>
      <c r="AA48">
        <v>0</v>
      </c>
      <c r="AB48">
        <v>27.909711000000001</v>
      </c>
      <c r="AC48">
        <v>20.361854000000001</v>
      </c>
      <c r="AD48">
        <v>0</v>
      </c>
      <c r="AE48">
        <v>51.987209</v>
      </c>
      <c r="AF48">
        <v>0</v>
      </c>
      <c r="AG48">
        <v>30.682886</v>
      </c>
      <c r="AH48">
        <v>0</v>
      </c>
      <c r="AI48">
        <v>3.7497479999999999</v>
      </c>
      <c r="AJ48">
        <v>0</v>
      </c>
      <c r="AK48">
        <v>56.429333999999997</v>
      </c>
      <c r="AL48">
        <v>67.396000000000001</v>
      </c>
      <c r="AM48">
        <v>16.588864999999998</v>
      </c>
      <c r="AN48">
        <v>1.00939</v>
      </c>
      <c r="AO48">
        <v>0</v>
      </c>
      <c r="AP48">
        <v>1.1529</v>
      </c>
      <c r="AQ48">
        <v>0</v>
      </c>
      <c r="AR48">
        <v>36.432000000000002</v>
      </c>
      <c r="AS48">
        <v>34.438056000000003</v>
      </c>
      <c r="AT48">
        <v>15.00005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</v>
      </c>
      <c r="BB48">
        <v>1.4417500000000001</v>
      </c>
      <c r="BC48">
        <v>134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2455.3480530000006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376.71117900000002</v>
      </c>
      <c r="L49">
        <v>402.31610000000001</v>
      </c>
      <c r="M49">
        <v>93.287599999999998</v>
      </c>
      <c r="N49">
        <v>119.59</v>
      </c>
      <c r="O49">
        <v>125.29529100000001</v>
      </c>
      <c r="P49">
        <v>142</v>
      </c>
      <c r="Q49">
        <v>11.913930000000001</v>
      </c>
      <c r="R49">
        <v>27.839200000000002</v>
      </c>
      <c r="S49">
        <v>13.786429999999999</v>
      </c>
      <c r="T49">
        <v>0.40846399999999999</v>
      </c>
      <c r="U49">
        <v>418.77</v>
      </c>
      <c r="V49">
        <v>20.73</v>
      </c>
      <c r="W49">
        <v>43.295400000000001</v>
      </c>
      <c r="X49">
        <v>146.26079999999999</v>
      </c>
      <c r="Y49">
        <v>0</v>
      </c>
      <c r="Z49">
        <v>13.1076</v>
      </c>
      <c r="AA49">
        <v>0</v>
      </c>
      <c r="AB49">
        <v>27.909711000000001</v>
      </c>
      <c r="AC49">
        <v>20.361854000000001</v>
      </c>
      <c r="AD49">
        <v>0</v>
      </c>
      <c r="AE49">
        <v>51.987209</v>
      </c>
      <c r="AF49">
        <v>0</v>
      </c>
      <c r="AG49">
        <v>30.682886</v>
      </c>
      <c r="AH49">
        <v>0</v>
      </c>
      <c r="AI49">
        <v>3.7497479999999999</v>
      </c>
      <c r="AJ49">
        <v>0</v>
      </c>
      <c r="AK49">
        <v>56.429333999999997</v>
      </c>
      <c r="AL49">
        <v>67.396000000000001</v>
      </c>
      <c r="AM49">
        <v>16.588864999999998</v>
      </c>
      <c r="AN49">
        <v>1.00939</v>
      </c>
      <c r="AO49">
        <v>0</v>
      </c>
      <c r="AP49">
        <v>1.1529</v>
      </c>
      <c r="AQ49">
        <v>0</v>
      </c>
      <c r="AR49">
        <v>36.432000000000002</v>
      </c>
      <c r="AS49">
        <v>33.873497</v>
      </c>
      <c r="AT49">
        <v>15.00005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2454.7834940000007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376.71117900000002</v>
      </c>
      <c r="L50">
        <v>402.31610000000001</v>
      </c>
      <c r="M50">
        <v>93.287599999999998</v>
      </c>
      <c r="N50">
        <v>119.59</v>
      </c>
      <c r="O50">
        <v>125.29529100000001</v>
      </c>
      <c r="P50">
        <v>142</v>
      </c>
      <c r="Q50">
        <v>11.913930000000001</v>
      </c>
      <c r="R50">
        <v>27.839200000000002</v>
      </c>
      <c r="S50">
        <v>13.786429999999999</v>
      </c>
      <c r="T50">
        <v>0.40846399999999999</v>
      </c>
      <c r="U50">
        <v>418.77</v>
      </c>
      <c r="V50">
        <v>20.73</v>
      </c>
      <c r="W50">
        <v>43.295400000000001</v>
      </c>
      <c r="X50">
        <v>146.26079999999999</v>
      </c>
      <c r="Y50">
        <v>0</v>
      </c>
      <c r="Z50">
        <v>13.1076</v>
      </c>
      <c r="AA50">
        <v>0</v>
      </c>
      <c r="AB50">
        <v>27.909711000000001</v>
      </c>
      <c r="AC50">
        <v>20.361854000000001</v>
      </c>
      <c r="AD50">
        <v>0</v>
      </c>
      <c r="AE50">
        <v>51.987209</v>
      </c>
      <c r="AF50">
        <v>0</v>
      </c>
      <c r="AG50">
        <v>30.682886</v>
      </c>
      <c r="AH50">
        <v>0</v>
      </c>
      <c r="AI50">
        <v>3.7497479999999999</v>
      </c>
      <c r="AJ50">
        <v>0</v>
      </c>
      <c r="AK50">
        <v>56.429333999999997</v>
      </c>
      <c r="AL50">
        <v>67.396000000000001</v>
      </c>
      <c r="AM50">
        <v>16.588864999999998</v>
      </c>
      <c r="AN50">
        <v>1.00939</v>
      </c>
      <c r="AO50">
        <v>0</v>
      </c>
      <c r="AP50">
        <v>1.1529</v>
      </c>
      <c r="AQ50">
        <v>0</v>
      </c>
      <c r="AR50">
        <v>36.432000000000002</v>
      </c>
      <c r="AS50">
        <v>33.873497</v>
      </c>
      <c r="AT50">
        <v>15.00005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136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2456.7834940000007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376.71117900000002</v>
      </c>
      <c r="L51">
        <v>402.31610000000001</v>
      </c>
      <c r="M51">
        <v>93.287599999999998</v>
      </c>
      <c r="N51">
        <v>119.59</v>
      </c>
      <c r="O51">
        <v>125.29529100000001</v>
      </c>
      <c r="P51">
        <v>142</v>
      </c>
      <c r="Q51">
        <v>5.5799000000000003</v>
      </c>
      <c r="R51">
        <v>27.839200000000002</v>
      </c>
      <c r="S51">
        <v>13.786429999999999</v>
      </c>
      <c r="T51">
        <v>0.40846399999999999</v>
      </c>
      <c r="U51">
        <v>418.77</v>
      </c>
      <c r="V51">
        <v>20.73</v>
      </c>
      <c r="W51">
        <v>43.295400000000001</v>
      </c>
      <c r="X51">
        <v>146.26079999999999</v>
      </c>
      <c r="Y51">
        <v>0</v>
      </c>
      <c r="Z51">
        <v>13.1076</v>
      </c>
      <c r="AA51">
        <v>0</v>
      </c>
      <c r="AB51">
        <v>27.909711000000001</v>
      </c>
      <c r="AC51">
        <v>20.361854000000001</v>
      </c>
      <c r="AD51">
        <v>0</v>
      </c>
      <c r="AE51">
        <v>51.987209</v>
      </c>
      <c r="AF51">
        <v>8.4434509999999996</v>
      </c>
      <c r="AG51">
        <v>30.682886</v>
      </c>
      <c r="AH51">
        <v>0</v>
      </c>
      <c r="AI51">
        <v>0</v>
      </c>
      <c r="AJ51">
        <v>0</v>
      </c>
      <c r="AK51">
        <v>56.429333999999997</v>
      </c>
      <c r="AL51">
        <v>67.396000000000001</v>
      </c>
      <c r="AM51">
        <v>16.588864999999998</v>
      </c>
      <c r="AN51">
        <v>1.00939</v>
      </c>
      <c r="AO51">
        <v>0</v>
      </c>
      <c r="AP51">
        <v>9.4794</v>
      </c>
      <c r="AQ51">
        <v>0</v>
      </c>
      <c r="AR51">
        <v>36.432000000000002</v>
      </c>
      <c r="AS51">
        <v>33.873497</v>
      </c>
      <c r="AT51">
        <v>15.00005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2457.4696670000008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376.71117900000002</v>
      </c>
      <c r="L52">
        <v>402.31610000000001</v>
      </c>
      <c r="M52">
        <v>93.287599999999998</v>
      </c>
      <c r="N52">
        <v>119.59</v>
      </c>
      <c r="O52">
        <v>125.29529100000001</v>
      </c>
      <c r="P52">
        <v>142</v>
      </c>
      <c r="Q52">
        <v>5.5799000000000003</v>
      </c>
      <c r="R52">
        <v>27.839200000000002</v>
      </c>
      <c r="S52">
        <v>13.786429999999999</v>
      </c>
      <c r="T52">
        <v>0.40846399999999999</v>
      </c>
      <c r="U52">
        <v>418.77</v>
      </c>
      <c r="V52">
        <v>20.73</v>
      </c>
      <c r="W52">
        <v>43.295400000000001</v>
      </c>
      <c r="X52">
        <v>146.26079999999999</v>
      </c>
      <c r="Y52">
        <v>0</v>
      </c>
      <c r="Z52">
        <v>13.1076</v>
      </c>
      <c r="AA52">
        <v>0</v>
      </c>
      <c r="AB52">
        <v>27.909711000000001</v>
      </c>
      <c r="AC52">
        <v>20.361854000000001</v>
      </c>
      <c r="AD52">
        <v>0</v>
      </c>
      <c r="AE52">
        <v>51.987209</v>
      </c>
      <c r="AF52">
        <v>8.4434509999999996</v>
      </c>
      <c r="AG52">
        <v>30.682886</v>
      </c>
      <c r="AH52">
        <v>0</v>
      </c>
      <c r="AI52">
        <v>0</v>
      </c>
      <c r="AJ52">
        <v>0</v>
      </c>
      <c r="AK52">
        <v>56.429333999999997</v>
      </c>
      <c r="AL52">
        <v>67.396000000000001</v>
      </c>
      <c r="AM52">
        <v>16.588864999999998</v>
      </c>
      <c r="AN52">
        <v>1.00939</v>
      </c>
      <c r="AO52">
        <v>0</v>
      </c>
      <c r="AP52">
        <v>9.4794</v>
      </c>
      <c r="AQ52">
        <v>0</v>
      </c>
      <c r="AR52">
        <v>36.432000000000002</v>
      </c>
      <c r="AS52">
        <v>33.873497</v>
      </c>
      <c r="AT52">
        <v>15.00005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132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2459.4696670000008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378.275058</v>
      </c>
      <c r="L53">
        <v>432.93180000000001</v>
      </c>
      <c r="M53">
        <v>93.287599999999998</v>
      </c>
      <c r="N53">
        <v>119.59</v>
      </c>
      <c r="O53">
        <v>125.29529100000001</v>
      </c>
      <c r="P53">
        <v>142</v>
      </c>
      <c r="Q53">
        <v>14.4513</v>
      </c>
      <c r="R53">
        <v>43.05</v>
      </c>
      <c r="S53">
        <v>18.628599999999999</v>
      </c>
      <c r="T53">
        <v>0.81</v>
      </c>
      <c r="U53">
        <v>418.77</v>
      </c>
      <c r="V53">
        <v>20.73</v>
      </c>
      <c r="W53">
        <v>43.295400000000001</v>
      </c>
      <c r="X53">
        <v>146.26079999999999</v>
      </c>
      <c r="Y53">
        <v>0</v>
      </c>
      <c r="Z53">
        <v>13.1076</v>
      </c>
      <c r="AA53">
        <v>0</v>
      </c>
      <c r="AB53">
        <v>27.909711000000001</v>
      </c>
      <c r="AC53">
        <v>20.361854000000001</v>
      </c>
      <c r="AD53">
        <v>0</v>
      </c>
      <c r="AE53">
        <v>51.987209</v>
      </c>
      <c r="AF53">
        <v>8.4434509999999996</v>
      </c>
      <c r="AG53">
        <v>30.682886</v>
      </c>
      <c r="AH53">
        <v>0</v>
      </c>
      <c r="AI53">
        <v>0</v>
      </c>
      <c r="AJ53">
        <v>0</v>
      </c>
      <c r="AK53">
        <v>56.429333999999997</v>
      </c>
      <c r="AL53">
        <v>67.396000000000001</v>
      </c>
      <c r="AM53">
        <v>16.588864999999998</v>
      </c>
      <c r="AN53">
        <v>1.00939</v>
      </c>
      <c r="AO53">
        <v>0</v>
      </c>
      <c r="AP53">
        <v>9.4794</v>
      </c>
      <c r="AQ53">
        <v>0</v>
      </c>
      <c r="AR53">
        <v>36.432000000000002</v>
      </c>
      <c r="AS53">
        <v>33.873497</v>
      </c>
      <c r="AT53">
        <v>15.00005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124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2512.9751520000004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378.275058</v>
      </c>
      <c r="L54">
        <v>432.93180000000001</v>
      </c>
      <c r="M54">
        <v>93.287599999999998</v>
      </c>
      <c r="N54">
        <v>119.59</v>
      </c>
      <c r="O54">
        <v>125.29529100000001</v>
      </c>
      <c r="P54">
        <v>142</v>
      </c>
      <c r="Q54">
        <v>14.4513</v>
      </c>
      <c r="R54">
        <v>43.05</v>
      </c>
      <c r="S54">
        <v>18.628599999999999</v>
      </c>
      <c r="T54">
        <v>0.81</v>
      </c>
      <c r="U54">
        <v>418.77</v>
      </c>
      <c r="V54">
        <v>20.73</v>
      </c>
      <c r="W54">
        <v>43.295400000000001</v>
      </c>
      <c r="X54">
        <v>146.26079999999999</v>
      </c>
      <c r="Y54">
        <v>0</v>
      </c>
      <c r="Z54">
        <v>13.1076</v>
      </c>
      <c r="AA54">
        <v>0</v>
      </c>
      <c r="AB54">
        <v>27.909711000000001</v>
      </c>
      <c r="AC54">
        <v>20.361854000000001</v>
      </c>
      <c r="AD54">
        <v>0</v>
      </c>
      <c r="AE54">
        <v>51.987209</v>
      </c>
      <c r="AF54">
        <v>8.4434509999999996</v>
      </c>
      <c r="AG54">
        <v>30.682886</v>
      </c>
      <c r="AH54">
        <v>0</v>
      </c>
      <c r="AI54">
        <v>0</v>
      </c>
      <c r="AJ54">
        <v>0</v>
      </c>
      <c r="AK54">
        <v>56.429333999999997</v>
      </c>
      <c r="AL54">
        <v>67.396000000000001</v>
      </c>
      <c r="AM54">
        <v>16.588864999999998</v>
      </c>
      <c r="AN54">
        <v>1.00939</v>
      </c>
      <c r="AO54">
        <v>0</v>
      </c>
      <c r="AP54">
        <v>9.4794</v>
      </c>
      <c r="AQ54">
        <v>0</v>
      </c>
      <c r="AR54">
        <v>36.432000000000002</v>
      </c>
      <c r="AS54">
        <v>33.873497</v>
      </c>
      <c r="AT54">
        <v>15.00005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125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2513.9751520000004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378.275058</v>
      </c>
      <c r="L55">
        <v>356.26637399999998</v>
      </c>
      <c r="M55">
        <v>93.287599999999998</v>
      </c>
      <c r="N55">
        <v>119.59</v>
      </c>
      <c r="O55">
        <v>125.29529100000001</v>
      </c>
      <c r="P55">
        <v>142</v>
      </c>
      <c r="Q55">
        <v>14.4513</v>
      </c>
      <c r="R55">
        <v>43.05</v>
      </c>
      <c r="S55">
        <v>18.628599999999999</v>
      </c>
      <c r="T55">
        <v>0.81</v>
      </c>
      <c r="U55">
        <v>418.77</v>
      </c>
      <c r="V55">
        <v>20.73</v>
      </c>
      <c r="W55">
        <v>43.295400000000001</v>
      </c>
      <c r="X55">
        <v>146.26079999999999</v>
      </c>
      <c r="Y55">
        <v>0</v>
      </c>
      <c r="Z55">
        <v>13.1076</v>
      </c>
      <c r="AA55">
        <v>0</v>
      </c>
      <c r="AB55">
        <v>27.909711000000001</v>
      </c>
      <c r="AC55">
        <v>20.361854000000001</v>
      </c>
      <c r="AD55">
        <v>0</v>
      </c>
      <c r="AE55">
        <v>51.987209</v>
      </c>
      <c r="AF55">
        <v>8.4434509999999996</v>
      </c>
      <c r="AG55">
        <v>30.682886</v>
      </c>
      <c r="AH55">
        <v>0</v>
      </c>
      <c r="AI55">
        <v>0</v>
      </c>
      <c r="AJ55">
        <v>0</v>
      </c>
      <c r="AK55">
        <v>56.429333999999997</v>
      </c>
      <c r="AL55">
        <v>67.396000000000001</v>
      </c>
      <c r="AM55">
        <v>16.588864999999998</v>
      </c>
      <c r="AN55">
        <v>1.00939</v>
      </c>
      <c r="AO55">
        <v>0</v>
      </c>
      <c r="AP55">
        <v>1.1529</v>
      </c>
      <c r="AQ55">
        <v>0</v>
      </c>
      <c r="AR55">
        <v>36.432000000000002</v>
      </c>
      <c r="AS55">
        <v>33.873497</v>
      </c>
      <c r="AT55">
        <v>15.00005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126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2429.9832260000003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378.275058</v>
      </c>
      <c r="L56">
        <v>312.93180000000001</v>
      </c>
      <c r="M56">
        <v>93.287599999999998</v>
      </c>
      <c r="N56">
        <v>119.59</v>
      </c>
      <c r="O56">
        <v>125.29529100000001</v>
      </c>
      <c r="P56">
        <v>142</v>
      </c>
      <c r="Q56">
        <v>14.4513</v>
      </c>
      <c r="R56">
        <v>43.05</v>
      </c>
      <c r="S56">
        <v>18.628599999999999</v>
      </c>
      <c r="T56">
        <v>0.81</v>
      </c>
      <c r="U56">
        <v>418.77</v>
      </c>
      <c r="V56">
        <v>20.73</v>
      </c>
      <c r="W56">
        <v>43.295400000000001</v>
      </c>
      <c r="X56">
        <v>146.26079999999999</v>
      </c>
      <c r="Y56">
        <v>0</v>
      </c>
      <c r="Z56">
        <v>13.1076</v>
      </c>
      <c r="AA56">
        <v>0</v>
      </c>
      <c r="AB56">
        <v>27.909711000000001</v>
      </c>
      <c r="AC56">
        <v>20.361854000000001</v>
      </c>
      <c r="AD56">
        <v>0</v>
      </c>
      <c r="AE56">
        <v>51.987209</v>
      </c>
      <c r="AF56">
        <v>8.4434509999999996</v>
      </c>
      <c r="AG56">
        <v>30.682886</v>
      </c>
      <c r="AH56">
        <v>0</v>
      </c>
      <c r="AI56">
        <v>0</v>
      </c>
      <c r="AJ56">
        <v>0</v>
      </c>
      <c r="AK56">
        <v>56.429333999999997</v>
      </c>
      <c r="AL56">
        <v>67.396000000000001</v>
      </c>
      <c r="AM56">
        <v>16.588864999999998</v>
      </c>
      <c r="AN56">
        <v>1.00939</v>
      </c>
      <c r="AO56">
        <v>0</v>
      </c>
      <c r="AP56">
        <v>1.1529</v>
      </c>
      <c r="AQ56">
        <v>0</v>
      </c>
      <c r="AR56">
        <v>36.432000000000002</v>
      </c>
      <c r="AS56">
        <v>33.873497</v>
      </c>
      <c r="AT56">
        <v>15.00005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2385.6486520000003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384.55579999999998</v>
      </c>
      <c r="L57">
        <v>344.59722599999998</v>
      </c>
      <c r="M57">
        <v>93.287599999999998</v>
      </c>
      <c r="N57">
        <v>119.59</v>
      </c>
      <c r="O57">
        <v>125.29529100000001</v>
      </c>
      <c r="P57">
        <v>142</v>
      </c>
      <c r="Q57">
        <v>20.755001</v>
      </c>
      <c r="R57">
        <v>43.05</v>
      </c>
      <c r="S57">
        <v>26.717787000000001</v>
      </c>
      <c r="T57">
        <v>0.81</v>
      </c>
      <c r="U57">
        <v>418.77</v>
      </c>
      <c r="V57">
        <v>20.73</v>
      </c>
      <c r="W57">
        <v>43.295400000000001</v>
      </c>
      <c r="X57">
        <v>146.26079999999999</v>
      </c>
      <c r="Y57">
        <v>0</v>
      </c>
      <c r="Z57">
        <v>13.1076</v>
      </c>
      <c r="AA57">
        <v>0</v>
      </c>
      <c r="AB57">
        <v>27.909711000000001</v>
      </c>
      <c r="AC57">
        <v>20.361854000000001</v>
      </c>
      <c r="AD57">
        <v>0</v>
      </c>
      <c r="AE57">
        <v>51.987209</v>
      </c>
      <c r="AF57">
        <v>8.4434509999999996</v>
      </c>
      <c r="AG57">
        <v>30.682886</v>
      </c>
      <c r="AH57">
        <v>0</v>
      </c>
      <c r="AI57">
        <v>0</v>
      </c>
      <c r="AJ57">
        <v>0</v>
      </c>
      <c r="AK57">
        <v>56.429333999999997</v>
      </c>
      <c r="AL57">
        <v>67.396000000000001</v>
      </c>
      <c r="AM57">
        <v>16.588864999999998</v>
      </c>
      <c r="AN57">
        <v>1.00939</v>
      </c>
      <c r="AO57">
        <v>0</v>
      </c>
      <c r="AP57">
        <v>9.4794</v>
      </c>
      <c r="AQ57">
        <v>0</v>
      </c>
      <c r="AR57">
        <v>49.128</v>
      </c>
      <c r="AS57">
        <v>33.873497</v>
      </c>
      <c r="AT57">
        <v>15.00005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124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2458.0102080000006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384.55579999999998</v>
      </c>
      <c r="L58">
        <v>438.59606000000002</v>
      </c>
      <c r="M58">
        <v>93.287599999999998</v>
      </c>
      <c r="N58">
        <v>119.59</v>
      </c>
      <c r="O58">
        <v>125.29529100000001</v>
      </c>
      <c r="P58">
        <v>142</v>
      </c>
      <c r="Q58">
        <v>20.755001</v>
      </c>
      <c r="R58">
        <v>43.05</v>
      </c>
      <c r="S58">
        <v>26.717787000000001</v>
      </c>
      <c r="T58">
        <v>0.81</v>
      </c>
      <c r="U58">
        <v>418.77</v>
      </c>
      <c r="V58">
        <v>20.73</v>
      </c>
      <c r="W58">
        <v>43.295400000000001</v>
      </c>
      <c r="X58">
        <v>146.26079999999999</v>
      </c>
      <c r="Y58">
        <v>0</v>
      </c>
      <c r="Z58">
        <v>13.1076</v>
      </c>
      <c r="AA58">
        <v>0</v>
      </c>
      <c r="AB58">
        <v>27.909711000000001</v>
      </c>
      <c r="AC58">
        <v>20.361854000000001</v>
      </c>
      <c r="AD58">
        <v>0</v>
      </c>
      <c r="AE58">
        <v>51.987209</v>
      </c>
      <c r="AF58">
        <v>8.4434509999999996</v>
      </c>
      <c r="AG58">
        <v>30.682886</v>
      </c>
      <c r="AH58">
        <v>0</v>
      </c>
      <c r="AI58">
        <v>0</v>
      </c>
      <c r="AJ58">
        <v>0</v>
      </c>
      <c r="AK58">
        <v>56.429333999999997</v>
      </c>
      <c r="AL58">
        <v>67.396000000000001</v>
      </c>
      <c r="AM58">
        <v>16.588864999999998</v>
      </c>
      <c r="AN58">
        <v>1.00939</v>
      </c>
      <c r="AO58">
        <v>0</v>
      </c>
      <c r="AP58">
        <v>9.4794</v>
      </c>
      <c r="AQ58">
        <v>0</v>
      </c>
      <c r="AR58">
        <v>49.128</v>
      </c>
      <c r="AS58">
        <v>33.873497</v>
      </c>
      <c r="AT58">
        <v>15.00005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124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2552.009042000001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451.64045199999998</v>
      </c>
      <c r="L59">
        <v>438.59606000000002</v>
      </c>
      <c r="M59">
        <v>93.287599999999998</v>
      </c>
      <c r="N59">
        <v>119.59</v>
      </c>
      <c r="O59">
        <v>125.29529100000001</v>
      </c>
      <c r="P59">
        <v>142</v>
      </c>
      <c r="Q59">
        <v>20.755001</v>
      </c>
      <c r="R59">
        <v>43.05</v>
      </c>
      <c r="S59">
        <v>26.717787000000001</v>
      </c>
      <c r="T59">
        <v>0.81</v>
      </c>
      <c r="U59">
        <v>418.77</v>
      </c>
      <c r="V59">
        <v>20.73</v>
      </c>
      <c r="W59">
        <v>43.295400000000001</v>
      </c>
      <c r="X59">
        <v>146.26079999999999</v>
      </c>
      <c r="Y59">
        <v>0</v>
      </c>
      <c r="Z59">
        <v>13.1076</v>
      </c>
      <c r="AA59">
        <v>0</v>
      </c>
      <c r="AB59">
        <v>27.909711000000001</v>
      </c>
      <c r="AC59">
        <v>20.361854000000001</v>
      </c>
      <c r="AD59">
        <v>0</v>
      </c>
      <c r="AE59">
        <v>51.987209</v>
      </c>
      <c r="AF59">
        <v>8.4434509999999996</v>
      </c>
      <c r="AG59">
        <v>30.682886</v>
      </c>
      <c r="AH59">
        <v>0</v>
      </c>
      <c r="AI59">
        <v>0</v>
      </c>
      <c r="AJ59">
        <v>0</v>
      </c>
      <c r="AK59">
        <v>56.429333999999997</v>
      </c>
      <c r="AL59">
        <v>67.396000000000001</v>
      </c>
      <c r="AM59">
        <v>16.588864999999998</v>
      </c>
      <c r="AN59">
        <v>1.00939</v>
      </c>
      <c r="AO59">
        <v>0</v>
      </c>
      <c r="AP59">
        <v>1.1529</v>
      </c>
      <c r="AQ59">
        <v>0</v>
      </c>
      <c r="AR59">
        <v>49.128</v>
      </c>
      <c r="AS59">
        <v>33.873497</v>
      </c>
      <c r="AT59">
        <v>15.00005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</v>
      </c>
      <c r="BB59">
        <v>1.4417500000000001</v>
      </c>
      <c r="BC59">
        <v>124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2610.7671940000005</v>
      </c>
    </row>
    <row r="60" spans="1:117">
      <c r="A60" t="s">
        <v>102</v>
      </c>
      <c r="B60">
        <v>0</v>
      </c>
      <c r="C60">
        <v>0</v>
      </c>
      <c r="D60">
        <v>10.306100000000001</v>
      </c>
      <c r="E60">
        <v>0</v>
      </c>
      <c r="F60">
        <v>0</v>
      </c>
      <c r="G60">
        <v>19.325800000000001</v>
      </c>
      <c r="H60">
        <v>0</v>
      </c>
      <c r="I60">
        <v>0</v>
      </c>
      <c r="J60">
        <v>20</v>
      </c>
      <c r="K60">
        <v>454.58929999999998</v>
      </c>
      <c r="L60">
        <v>438.59606000000002</v>
      </c>
      <c r="M60">
        <v>93.287599999999998</v>
      </c>
      <c r="N60">
        <v>119.59</v>
      </c>
      <c r="O60">
        <v>125.29529100000001</v>
      </c>
      <c r="P60">
        <v>142</v>
      </c>
      <c r="Q60">
        <v>20.755001</v>
      </c>
      <c r="R60">
        <v>43.05</v>
      </c>
      <c r="S60">
        <v>26.717787000000001</v>
      </c>
      <c r="T60">
        <v>0.81</v>
      </c>
      <c r="U60">
        <v>418.77</v>
      </c>
      <c r="V60">
        <v>20.73</v>
      </c>
      <c r="W60">
        <v>43.295400000000001</v>
      </c>
      <c r="X60">
        <v>146.26079999999999</v>
      </c>
      <c r="Y60">
        <v>0</v>
      </c>
      <c r="Z60">
        <v>13.1076</v>
      </c>
      <c r="AA60">
        <v>12.244999999999999</v>
      </c>
      <c r="AB60">
        <v>27.909711000000001</v>
      </c>
      <c r="AC60">
        <v>20.361854000000001</v>
      </c>
      <c r="AD60">
        <v>0</v>
      </c>
      <c r="AE60">
        <v>51.987209</v>
      </c>
      <c r="AF60">
        <v>8.4434509999999996</v>
      </c>
      <c r="AG60">
        <v>30.682886</v>
      </c>
      <c r="AH60">
        <v>0</v>
      </c>
      <c r="AI60">
        <v>0</v>
      </c>
      <c r="AJ60">
        <v>0</v>
      </c>
      <c r="AK60">
        <v>56.429333999999997</v>
      </c>
      <c r="AL60">
        <v>67.396000000000001</v>
      </c>
      <c r="AM60">
        <v>16.588864999999998</v>
      </c>
      <c r="AN60">
        <v>1.00939</v>
      </c>
      <c r="AO60">
        <v>0</v>
      </c>
      <c r="AP60">
        <v>0</v>
      </c>
      <c r="AQ60">
        <v>0</v>
      </c>
      <c r="AR60">
        <v>49.128</v>
      </c>
      <c r="AS60">
        <v>33.873497</v>
      </c>
      <c r="AT60">
        <v>15.00005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</v>
      </c>
      <c r="BB60">
        <v>1.4417500000000001</v>
      </c>
      <c r="BC60">
        <v>127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2677.4400420000002</v>
      </c>
    </row>
    <row r="61" spans="1:117">
      <c r="A61" t="s">
        <v>103</v>
      </c>
      <c r="B61">
        <v>0</v>
      </c>
      <c r="C61">
        <v>0</v>
      </c>
      <c r="D61">
        <v>10.306100000000001</v>
      </c>
      <c r="E61">
        <v>0</v>
      </c>
      <c r="F61">
        <v>0</v>
      </c>
      <c r="G61">
        <v>19.325800000000001</v>
      </c>
      <c r="H61">
        <v>0</v>
      </c>
      <c r="I61">
        <v>0</v>
      </c>
      <c r="J61">
        <v>20</v>
      </c>
      <c r="K61">
        <v>454.58929999999998</v>
      </c>
      <c r="L61">
        <v>438.59606000000002</v>
      </c>
      <c r="M61">
        <v>93.287599999999998</v>
      </c>
      <c r="N61">
        <v>119.59</v>
      </c>
      <c r="O61">
        <v>125.29529100000001</v>
      </c>
      <c r="P61">
        <v>142</v>
      </c>
      <c r="Q61">
        <v>20.755001</v>
      </c>
      <c r="R61">
        <v>43.05</v>
      </c>
      <c r="S61">
        <v>26.717787000000001</v>
      </c>
      <c r="T61">
        <v>0.81</v>
      </c>
      <c r="U61">
        <v>418.77</v>
      </c>
      <c r="V61">
        <v>20.73</v>
      </c>
      <c r="W61">
        <v>43.295400000000001</v>
      </c>
      <c r="X61">
        <v>146.26079999999999</v>
      </c>
      <c r="Y61">
        <v>0</v>
      </c>
      <c r="Z61">
        <v>6.5537999999999998</v>
      </c>
      <c r="AA61">
        <v>12.244999999999999</v>
      </c>
      <c r="AB61">
        <v>27.909711000000001</v>
      </c>
      <c r="AC61">
        <v>20.361854000000001</v>
      </c>
      <c r="AD61">
        <v>0</v>
      </c>
      <c r="AE61">
        <v>51.987209</v>
      </c>
      <c r="AF61">
        <v>8.4434509999999996</v>
      </c>
      <c r="AG61">
        <v>30.682886</v>
      </c>
      <c r="AH61">
        <v>23.383386999999999</v>
      </c>
      <c r="AI61">
        <v>0</v>
      </c>
      <c r="AJ61">
        <v>0</v>
      </c>
      <c r="AK61">
        <v>56.429333999999997</v>
      </c>
      <c r="AL61">
        <v>67.396000000000001</v>
      </c>
      <c r="AM61">
        <v>16.588864999999998</v>
      </c>
      <c r="AN61">
        <v>1.00939</v>
      </c>
      <c r="AO61">
        <v>0</v>
      </c>
      <c r="AP61">
        <v>0</v>
      </c>
      <c r="AQ61">
        <v>0</v>
      </c>
      <c r="AR61">
        <v>49.128</v>
      </c>
      <c r="AS61">
        <v>33.873497</v>
      </c>
      <c r="AT61">
        <v>15.00005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0.266212</v>
      </c>
      <c r="BB61">
        <v>1.4417500000000001</v>
      </c>
      <c r="BC61">
        <v>131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2698.5358410000003</v>
      </c>
    </row>
    <row r="62" spans="1:117">
      <c r="A62" t="s">
        <v>104</v>
      </c>
      <c r="B62">
        <v>0</v>
      </c>
      <c r="C62">
        <v>0</v>
      </c>
      <c r="D62">
        <v>10.306100000000001</v>
      </c>
      <c r="E62">
        <v>0</v>
      </c>
      <c r="F62">
        <v>0</v>
      </c>
      <c r="G62">
        <v>19.325800000000001</v>
      </c>
      <c r="H62">
        <v>0</v>
      </c>
      <c r="I62">
        <v>0</v>
      </c>
      <c r="J62">
        <v>20</v>
      </c>
      <c r="K62">
        <v>454.58929999999998</v>
      </c>
      <c r="L62">
        <v>438.59606000000002</v>
      </c>
      <c r="M62">
        <v>93.287599999999998</v>
      </c>
      <c r="N62">
        <v>119.59</v>
      </c>
      <c r="O62">
        <v>125.29529100000001</v>
      </c>
      <c r="P62">
        <v>142</v>
      </c>
      <c r="Q62">
        <v>20.755001</v>
      </c>
      <c r="R62">
        <v>43.05</v>
      </c>
      <c r="S62">
        <v>26.717787000000001</v>
      </c>
      <c r="T62">
        <v>0.81</v>
      </c>
      <c r="U62">
        <v>418.77</v>
      </c>
      <c r="V62">
        <v>20.73</v>
      </c>
      <c r="W62">
        <v>43.295400000000001</v>
      </c>
      <c r="X62">
        <v>146.26079999999999</v>
      </c>
      <c r="Y62">
        <v>0</v>
      </c>
      <c r="Z62">
        <v>6.5537999999999998</v>
      </c>
      <c r="AA62">
        <v>12.244999999999999</v>
      </c>
      <c r="AB62">
        <v>27.909711000000001</v>
      </c>
      <c r="AC62">
        <v>20.361854000000001</v>
      </c>
      <c r="AD62">
        <v>0</v>
      </c>
      <c r="AE62">
        <v>51.987209</v>
      </c>
      <c r="AF62">
        <v>8.4434509999999996</v>
      </c>
      <c r="AG62">
        <v>30.682886</v>
      </c>
      <c r="AH62">
        <v>44.586967999999999</v>
      </c>
      <c r="AI62">
        <v>0</v>
      </c>
      <c r="AJ62">
        <v>0</v>
      </c>
      <c r="AK62">
        <v>56.429333999999997</v>
      </c>
      <c r="AL62">
        <v>67.396000000000001</v>
      </c>
      <c r="AM62">
        <v>16.588864999999998</v>
      </c>
      <c r="AN62">
        <v>1.00939</v>
      </c>
      <c r="AO62">
        <v>0</v>
      </c>
      <c r="AP62">
        <v>0</v>
      </c>
      <c r="AQ62">
        <v>0</v>
      </c>
      <c r="AR62">
        <v>49.128</v>
      </c>
      <c r="AS62">
        <v>33.873497</v>
      </c>
      <c r="AT62">
        <v>15.00005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</v>
      </c>
      <c r="BA62">
        <v>0.50822400000000001</v>
      </c>
      <c r="BB62">
        <v>1.4417500000000001</v>
      </c>
      <c r="BC62">
        <v>124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2712.9814340000007</v>
      </c>
    </row>
    <row r="63" spans="1:117">
      <c r="A63" t="s">
        <v>105</v>
      </c>
      <c r="B63">
        <v>0</v>
      </c>
      <c r="C63">
        <v>0</v>
      </c>
      <c r="D63">
        <v>10.306100000000001</v>
      </c>
      <c r="E63">
        <v>0</v>
      </c>
      <c r="F63">
        <v>0</v>
      </c>
      <c r="G63">
        <v>19.325800000000001</v>
      </c>
      <c r="H63">
        <v>0</v>
      </c>
      <c r="I63">
        <v>0</v>
      </c>
      <c r="J63">
        <v>20</v>
      </c>
      <c r="K63">
        <v>454.58929999999998</v>
      </c>
      <c r="L63">
        <v>438.59606000000002</v>
      </c>
      <c r="M63">
        <v>93.287599999999998</v>
      </c>
      <c r="N63">
        <v>119.59</v>
      </c>
      <c r="O63">
        <v>125.29529100000001</v>
      </c>
      <c r="P63">
        <v>142</v>
      </c>
      <c r="Q63">
        <v>20.755001</v>
      </c>
      <c r="R63">
        <v>43.05</v>
      </c>
      <c r="S63">
        <v>26.717787000000001</v>
      </c>
      <c r="T63">
        <v>0.81</v>
      </c>
      <c r="U63">
        <v>418.77</v>
      </c>
      <c r="V63">
        <v>20.73</v>
      </c>
      <c r="W63">
        <v>43.295400000000001</v>
      </c>
      <c r="X63">
        <v>146.26079999999999</v>
      </c>
      <c r="Y63">
        <v>0</v>
      </c>
      <c r="Z63">
        <v>6.5537999999999998</v>
      </c>
      <c r="AA63">
        <v>12.244999999999999</v>
      </c>
      <c r="AB63">
        <v>27.909711000000001</v>
      </c>
      <c r="AC63">
        <v>20.361854000000001</v>
      </c>
      <c r="AD63">
        <v>0</v>
      </c>
      <c r="AE63">
        <v>51.987209</v>
      </c>
      <c r="AF63">
        <v>8.4434509999999996</v>
      </c>
      <c r="AG63">
        <v>30.682886</v>
      </c>
      <c r="AH63">
        <v>44.586967999999999</v>
      </c>
      <c r="AI63">
        <v>0</v>
      </c>
      <c r="AJ63">
        <v>0</v>
      </c>
      <c r="AK63">
        <v>56.429333999999997</v>
      </c>
      <c r="AL63">
        <v>67.396000000000001</v>
      </c>
      <c r="AM63">
        <v>16.588864999999998</v>
      </c>
      <c r="AN63">
        <v>1.00939</v>
      </c>
      <c r="AO63">
        <v>0</v>
      </c>
      <c r="AP63">
        <v>0</v>
      </c>
      <c r="AQ63">
        <v>0</v>
      </c>
      <c r="AR63">
        <v>49.128</v>
      </c>
      <c r="AS63">
        <v>33.873497</v>
      </c>
      <c r="AT63">
        <v>15.00005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</v>
      </c>
      <c r="BA63">
        <v>0.50822400000000001</v>
      </c>
      <c r="BB63">
        <v>1.4417500000000001</v>
      </c>
      <c r="BC63">
        <v>71.87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2660.8514340000006</v>
      </c>
    </row>
    <row r="64" spans="1:117">
      <c r="A64" t="s">
        <v>106</v>
      </c>
      <c r="B64">
        <v>0</v>
      </c>
      <c r="C64">
        <v>0</v>
      </c>
      <c r="D64">
        <v>10.306100000000001</v>
      </c>
      <c r="E64">
        <v>0</v>
      </c>
      <c r="F64">
        <v>0</v>
      </c>
      <c r="G64">
        <v>19.325800000000001</v>
      </c>
      <c r="H64">
        <v>0</v>
      </c>
      <c r="I64">
        <v>0</v>
      </c>
      <c r="J64">
        <v>20</v>
      </c>
      <c r="K64">
        <v>454.58929999999998</v>
      </c>
      <c r="L64">
        <v>438.59606000000002</v>
      </c>
      <c r="M64">
        <v>93.287599999999998</v>
      </c>
      <c r="N64">
        <v>119.59</v>
      </c>
      <c r="O64">
        <v>125.29529100000001</v>
      </c>
      <c r="P64">
        <v>142</v>
      </c>
      <c r="Q64">
        <v>20.755001</v>
      </c>
      <c r="R64">
        <v>43.05</v>
      </c>
      <c r="S64">
        <v>26.717787000000001</v>
      </c>
      <c r="T64">
        <v>0.81</v>
      </c>
      <c r="U64">
        <v>418.77</v>
      </c>
      <c r="V64">
        <v>20.73</v>
      </c>
      <c r="W64">
        <v>43.295400000000001</v>
      </c>
      <c r="X64">
        <v>146.26079999999999</v>
      </c>
      <c r="Y64">
        <v>0</v>
      </c>
      <c r="Z64">
        <v>6.5537999999999998</v>
      </c>
      <c r="AA64">
        <v>12.244999999999999</v>
      </c>
      <c r="AB64">
        <v>27.909711000000001</v>
      </c>
      <c r="AC64">
        <v>20.361854000000001</v>
      </c>
      <c r="AD64">
        <v>0</v>
      </c>
      <c r="AE64">
        <v>51.987209</v>
      </c>
      <c r="AF64">
        <v>8.4434509999999996</v>
      </c>
      <c r="AG64">
        <v>30.682886</v>
      </c>
      <c r="AH64">
        <v>44.586967999999999</v>
      </c>
      <c r="AI64">
        <v>0</v>
      </c>
      <c r="AJ64">
        <v>0</v>
      </c>
      <c r="AK64">
        <v>56.429333999999997</v>
      </c>
      <c r="AL64">
        <v>67.396000000000001</v>
      </c>
      <c r="AM64">
        <v>16.588864999999998</v>
      </c>
      <c r="AN64">
        <v>1.00939</v>
      </c>
      <c r="AO64">
        <v>0</v>
      </c>
      <c r="AP64">
        <v>0</v>
      </c>
      <c r="AQ64">
        <v>0</v>
      </c>
      <c r="AR64">
        <v>49.128</v>
      </c>
      <c r="AS64">
        <v>33.873497</v>
      </c>
      <c r="AT64">
        <v>15.00005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</v>
      </c>
      <c r="BA64">
        <v>0.50822400000000001</v>
      </c>
      <c r="BB64">
        <v>1.4417500000000001</v>
      </c>
      <c r="BC64">
        <v>71.87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2660.8514340000006</v>
      </c>
    </row>
    <row r="65" spans="1:117">
      <c r="A65" t="s">
        <v>107</v>
      </c>
      <c r="B65">
        <v>0</v>
      </c>
      <c r="C65">
        <v>0</v>
      </c>
      <c r="D65">
        <v>10.306100000000001</v>
      </c>
      <c r="E65">
        <v>0</v>
      </c>
      <c r="F65">
        <v>0</v>
      </c>
      <c r="G65">
        <v>19.325800000000001</v>
      </c>
      <c r="H65">
        <v>0</v>
      </c>
      <c r="I65">
        <v>0</v>
      </c>
      <c r="J65">
        <v>20</v>
      </c>
      <c r="K65">
        <v>454.58929999999998</v>
      </c>
      <c r="L65">
        <v>438.59606000000002</v>
      </c>
      <c r="M65">
        <v>93.287599999999998</v>
      </c>
      <c r="N65">
        <v>119.59</v>
      </c>
      <c r="O65">
        <v>125.29529100000001</v>
      </c>
      <c r="P65">
        <v>142</v>
      </c>
      <c r="Q65">
        <v>20.755001</v>
      </c>
      <c r="R65">
        <v>43.05</v>
      </c>
      <c r="S65">
        <v>26.717787000000001</v>
      </c>
      <c r="T65">
        <v>0.81</v>
      </c>
      <c r="U65">
        <v>418.77</v>
      </c>
      <c r="V65">
        <v>20.73</v>
      </c>
      <c r="W65">
        <v>43.295400000000001</v>
      </c>
      <c r="X65">
        <v>146.26079999999999</v>
      </c>
      <c r="Y65">
        <v>0</v>
      </c>
      <c r="Z65">
        <v>6.5537999999999998</v>
      </c>
      <c r="AA65">
        <v>12.244999999999999</v>
      </c>
      <c r="AB65">
        <v>27.909711000000001</v>
      </c>
      <c r="AC65">
        <v>20.361854000000001</v>
      </c>
      <c r="AD65">
        <v>9.57165</v>
      </c>
      <c r="AE65">
        <v>51.987209</v>
      </c>
      <c r="AF65">
        <v>8.4434509999999996</v>
      </c>
      <c r="AG65">
        <v>30.682886</v>
      </c>
      <c r="AH65">
        <v>44.586967999999999</v>
      </c>
      <c r="AI65">
        <v>0</v>
      </c>
      <c r="AJ65">
        <v>0</v>
      </c>
      <c r="AK65">
        <v>56.429333999999997</v>
      </c>
      <c r="AL65">
        <v>67.396000000000001</v>
      </c>
      <c r="AM65">
        <v>16.588864999999998</v>
      </c>
      <c r="AN65">
        <v>1.00939</v>
      </c>
      <c r="AO65">
        <v>0</v>
      </c>
      <c r="AP65">
        <v>0</v>
      </c>
      <c r="AQ65">
        <v>0</v>
      </c>
      <c r="AR65">
        <v>49.128</v>
      </c>
      <c r="AS65">
        <v>33.467015000000004</v>
      </c>
      <c r="AT65">
        <v>15.00005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0</v>
      </c>
      <c r="BA65">
        <v>0.50822400000000001</v>
      </c>
      <c r="BB65">
        <v>1.4417500000000001</v>
      </c>
      <c r="BC65">
        <v>72.83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2670.9766020000006</v>
      </c>
    </row>
    <row r="66" spans="1:117">
      <c r="A66" t="s">
        <v>108</v>
      </c>
      <c r="B66">
        <v>0</v>
      </c>
      <c r="C66">
        <v>0</v>
      </c>
      <c r="D66">
        <v>10.306100000000001</v>
      </c>
      <c r="E66">
        <v>0</v>
      </c>
      <c r="F66">
        <v>0</v>
      </c>
      <c r="G66">
        <v>19.325800000000001</v>
      </c>
      <c r="H66">
        <v>0</v>
      </c>
      <c r="I66">
        <v>0</v>
      </c>
      <c r="J66">
        <v>20</v>
      </c>
      <c r="K66">
        <v>454.58929999999998</v>
      </c>
      <c r="L66">
        <v>438.59606000000002</v>
      </c>
      <c r="M66">
        <v>93.287599999999998</v>
      </c>
      <c r="N66">
        <v>119.59</v>
      </c>
      <c r="O66">
        <v>125.29529100000001</v>
      </c>
      <c r="P66">
        <v>142</v>
      </c>
      <c r="Q66">
        <v>20.755001</v>
      </c>
      <c r="R66">
        <v>43.05</v>
      </c>
      <c r="S66">
        <v>26.717787000000001</v>
      </c>
      <c r="T66">
        <v>0.81</v>
      </c>
      <c r="U66">
        <v>418.77</v>
      </c>
      <c r="V66">
        <v>20.73</v>
      </c>
      <c r="W66">
        <v>43.295400000000001</v>
      </c>
      <c r="X66">
        <v>146.26079999999999</v>
      </c>
      <c r="Y66">
        <v>0</v>
      </c>
      <c r="Z66">
        <v>6.5537999999999998</v>
      </c>
      <c r="AA66">
        <v>12.244999999999999</v>
      </c>
      <c r="AB66">
        <v>27.909711000000001</v>
      </c>
      <c r="AC66">
        <v>20.361854000000001</v>
      </c>
      <c r="AD66">
        <v>9.57165</v>
      </c>
      <c r="AE66">
        <v>51.987209</v>
      </c>
      <c r="AF66">
        <v>8.4434509999999996</v>
      </c>
      <c r="AG66">
        <v>30.682886</v>
      </c>
      <c r="AH66">
        <v>44.586967999999999</v>
      </c>
      <c r="AI66">
        <v>0</v>
      </c>
      <c r="AJ66">
        <v>0</v>
      </c>
      <c r="AK66">
        <v>56.429333999999997</v>
      </c>
      <c r="AL66">
        <v>67.396000000000001</v>
      </c>
      <c r="AM66">
        <v>16.588864999999998</v>
      </c>
      <c r="AN66">
        <v>1.00939</v>
      </c>
      <c r="AO66">
        <v>0</v>
      </c>
      <c r="AP66">
        <v>0</v>
      </c>
      <c r="AQ66">
        <v>0</v>
      </c>
      <c r="AR66">
        <v>49.128</v>
      </c>
      <c r="AS66">
        <v>33.467015000000004</v>
      </c>
      <c r="AT66">
        <v>15.00005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0</v>
      </c>
      <c r="BA66">
        <v>0.50822400000000001</v>
      </c>
      <c r="BB66">
        <v>1.4417500000000001</v>
      </c>
      <c r="BC66">
        <v>70.900000000000006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2669.0466020000008</v>
      </c>
    </row>
    <row r="67" spans="1:117">
      <c r="A67" t="s">
        <v>109</v>
      </c>
      <c r="B67">
        <v>0</v>
      </c>
      <c r="C67">
        <v>0</v>
      </c>
      <c r="D67">
        <v>0.29504399999999997</v>
      </c>
      <c r="E67">
        <v>0</v>
      </c>
      <c r="F67">
        <v>0</v>
      </c>
      <c r="G67">
        <v>19.325800000000001</v>
      </c>
      <c r="H67">
        <v>0</v>
      </c>
      <c r="I67">
        <v>0</v>
      </c>
      <c r="J67">
        <v>20</v>
      </c>
      <c r="K67">
        <v>494.58929999999998</v>
      </c>
      <c r="L67">
        <v>438.59606000000002</v>
      </c>
      <c r="M67">
        <v>93.287599999999998</v>
      </c>
      <c r="N67">
        <v>119.59</v>
      </c>
      <c r="O67">
        <v>125.29529100000001</v>
      </c>
      <c r="P67">
        <v>142</v>
      </c>
      <c r="Q67">
        <v>20.755001</v>
      </c>
      <c r="R67">
        <v>43.05</v>
      </c>
      <c r="S67">
        <v>26.717787000000001</v>
      </c>
      <c r="T67">
        <v>0.81</v>
      </c>
      <c r="U67">
        <v>418.77</v>
      </c>
      <c r="V67">
        <v>20.73</v>
      </c>
      <c r="W67">
        <v>41.579500000000003</v>
      </c>
      <c r="X67">
        <v>146.26079999999999</v>
      </c>
      <c r="Y67">
        <v>0</v>
      </c>
      <c r="Z67">
        <v>6.5537999999999998</v>
      </c>
      <c r="AA67">
        <v>13.983000000000001</v>
      </c>
      <c r="AB67">
        <v>27.909711000000001</v>
      </c>
      <c r="AC67">
        <v>20.361854000000001</v>
      </c>
      <c r="AD67">
        <v>9.57165</v>
      </c>
      <c r="AE67">
        <v>51.987209</v>
      </c>
      <c r="AF67">
        <v>8.4434509999999996</v>
      </c>
      <c r="AG67">
        <v>30.682886</v>
      </c>
      <c r="AH67">
        <v>44.586967999999999</v>
      </c>
      <c r="AI67">
        <v>0</v>
      </c>
      <c r="AJ67">
        <v>0</v>
      </c>
      <c r="AK67">
        <v>56.429333999999997</v>
      </c>
      <c r="AL67">
        <v>54.033000000000001</v>
      </c>
      <c r="AM67">
        <v>16.588864999999998</v>
      </c>
      <c r="AN67">
        <v>1.00939</v>
      </c>
      <c r="AO67">
        <v>0</v>
      </c>
      <c r="AP67">
        <v>0</v>
      </c>
      <c r="AQ67">
        <v>0</v>
      </c>
      <c r="AR67">
        <v>49.128</v>
      </c>
      <c r="AS67">
        <v>33.467015000000004</v>
      </c>
      <c r="AT67">
        <v>15.00005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0</v>
      </c>
      <c r="BA67">
        <v>0.50822400000000001</v>
      </c>
      <c r="BB67">
        <v>1.4417500000000001</v>
      </c>
      <c r="BC67">
        <v>66.06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2680.8546460000007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19.325800000000001</v>
      </c>
      <c r="H68">
        <v>0</v>
      </c>
      <c r="I68">
        <v>0</v>
      </c>
      <c r="J68">
        <v>20</v>
      </c>
      <c r="K68">
        <v>554.58929999999998</v>
      </c>
      <c r="L68">
        <v>438.59606000000002</v>
      </c>
      <c r="M68">
        <v>93.287599999999998</v>
      </c>
      <c r="N68">
        <v>119.59</v>
      </c>
      <c r="O68">
        <v>125.29529100000001</v>
      </c>
      <c r="P68">
        <v>142</v>
      </c>
      <c r="Q68">
        <v>20.755001</v>
      </c>
      <c r="R68">
        <v>43.05</v>
      </c>
      <c r="S68">
        <v>26.717787000000001</v>
      </c>
      <c r="T68">
        <v>0.81</v>
      </c>
      <c r="U68">
        <v>418.77</v>
      </c>
      <c r="V68">
        <v>20.73</v>
      </c>
      <c r="W68">
        <v>41.579500000000003</v>
      </c>
      <c r="X68">
        <v>146.26079999999999</v>
      </c>
      <c r="Y68">
        <v>0</v>
      </c>
      <c r="Z68">
        <v>6.5537999999999998</v>
      </c>
      <c r="AA68">
        <v>13.983000000000001</v>
      </c>
      <c r="AB68">
        <v>27.909711000000001</v>
      </c>
      <c r="AC68">
        <v>20.361854000000001</v>
      </c>
      <c r="AD68">
        <v>9.57165</v>
      </c>
      <c r="AE68">
        <v>51.987209</v>
      </c>
      <c r="AF68">
        <v>8.4434509999999996</v>
      </c>
      <c r="AG68">
        <v>30.682886</v>
      </c>
      <c r="AH68">
        <v>44.586967999999999</v>
      </c>
      <c r="AI68">
        <v>0</v>
      </c>
      <c r="AJ68">
        <v>0</v>
      </c>
      <c r="AK68">
        <v>56.429333999999997</v>
      </c>
      <c r="AL68">
        <v>54.033000000000001</v>
      </c>
      <c r="AM68">
        <v>16.588864999999998</v>
      </c>
      <c r="AN68">
        <v>1.00939</v>
      </c>
      <c r="AO68">
        <v>0</v>
      </c>
      <c r="AP68">
        <v>0</v>
      </c>
      <c r="AQ68">
        <v>0</v>
      </c>
      <c r="AR68">
        <v>52.991999999999997</v>
      </c>
      <c r="AS68">
        <v>33.467015000000004</v>
      </c>
      <c r="AT68">
        <v>15.00005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0</v>
      </c>
      <c r="BA68">
        <v>0.50822400000000001</v>
      </c>
      <c r="BB68">
        <v>1.4417500000000001</v>
      </c>
      <c r="BC68">
        <v>68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2746.3636020000008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19.325800000000001</v>
      </c>
      <c r="H69">
        <v>0</v>
      </c>
      <c r="I69">
        <v>0</v>
      </c>
      <c r="J69">
        <v>20</v>
      </c>
      <c r="K69">
        <v>624.58929999999998</v>
      </c>
      <c r="L69">
        <v>438.59606000000002</v>
      </c>
      <c r="M69">
        <v>93.287599999999998</v>
      </c>
      <c r="N69">
        <v>119.59</v>
      </c>
      <c r="O69">
        <v>125.29529100000001</v>
      </c>
      <c r="P69">
        <v>142</v>
      </c>
      <c r="Q69">
        <v>20.755001</v>
      </c>
      <c r="R69">
        <v>43.05</v>
      </c>
      <c r="S69">
        <v>26.717787000000001</v>
      </c>
      <c r="T69">
        <v>0.81</v>
      </c>
      <c r="U69">
        <v>418.77</v>
      </c>
      <c r="V69">
        <v>20.73</v>
      </c>
      <c r="W69">
        <v>41.579500000000003</v>
      </c>
      <c r="X69">
        <v>146.26079999999999</v>
      </c>
      <c r="Y69">
        <v>0</v>
      </c>
      <c r="Z69">
        <v>6.5537999999999998</v>
      </c>
      <c r="AA69">
        <v>13.983000000000001</v>
      </c>
      <c r="AB69">
        <v>27.909711000000001</v>
      </c>
      <c r="AC69">
        <v>20.361854000000001</v>
      </c>
      <c r="AD69">
        <v>9.57165</v>
      </c>
      <c r="AE69">
        <v>51.987209</v>
      </c>
      <c r="AF69">
        <v>8.4434509999999996</v>
      </c>
      <c r="AG69">
        <v>30.682886</v>
      </c>
      <c r="AH69">
        <v>44.586967999999999</v>
      </c>
      <c r="AI69">
        <v>0</v>
      </c>
      <c r="AJ69">
        <v>0</v>
      </c>
      <c r="AK69">
        <v>56.429333999999997</v>
      </c>
      <c r="AL69">
        <v>54.033000000000001</v>
      </c>
      <c r="AM69">
        <v>16.588864999999998</v>
      </c>
      <c r="AN69">
        <v>1.00939</v>
      </c>
      <c r="AO69">
        <v>0</v>
      </c>
      <c r="AP69">
        <v>0</v>
      </c>
      <c r="AQ69">
        <v>0</v>
      </c>
      <c r="AR69">
        <v>52.991999999999997</v>
      </c>
      <c r="AS69">
        <v>33.467015000000004</v>
      </c>
      <c r="AT69">
        <v>15.00005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0</v>
      </c>
      <c r="BA69">
        <v>0.50822400000000001</v>
      </c>
      <c r="BB69">
        <v>1.4417500000000001</v>
      </c>
      <c r="BC69">
        <v>69.88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2818.2436020000009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19.325800000000001</v>
      </c>
      <c r="H70">
        <v>0</v>
      </c>
      <c r="I70">
        <v>0</v>
      </c>
      <c r="J70">
        <v>20</v>
      </c>
      <c r="K70">
        <v>574.58929999999998</v>
      </c>
      <c r="L70">
        <v>438.59606000000002</v>
      </c>
      <c r="M70">
        <v>93.287599999999998</v>
      </c>
      <c r="N70">
        <v>119.59</v>
      </c>
      <c r="O70">
        <v>125.29529100000001</v>
      </c>
      <c r="P70">
        <v>142</v>
      </c>
      <c r="Q70">
        <v>20.755001</v>
      </c>
      <c r="R70">
        <v>43.05</v>
      </c>
      <c r="S70">
        <v>26.717787000000001</v>
      </c>
      <c r="T70">
        <v>0.81</v>
      </c>
      <c r="U70">
        <v>418.77</v>
      </c>
      <c r="V70">
        <v>20.73</v>
      </c>
      <c r="W70">
        <v>41.579500000000003</v>
      </c>
      <c r="X70">
        <v>146.26079999999999</v>
      </c>
      <c r="Y70">
        <v>0</v>
      </c>
      <c r="Z70">
        <v>6.5537999999999998</v>
      </c>
      <c r="AA70">
        <v>28.045000000000002</v>
      </c>
      <c r="AB70">
        <v>27.909711000000001</v>
      </c>
      <c r="AC70">
        <v>20.361854000000001</v>
      </c>
      <c r="AD70">
        <v>9.57165</v>
      </c>
      <c r="AE70">
        <v>51.987209</v>
      </c>
      <c r="AF70">
        <v>8.4434509999999996</v>
      </c>
      <c r="AG70">
        <v>30.682886</v>
      </c>
      <c r="AH70">
        <v>44.586967999999999</v>
      </c>
      <c r="AI70">
        <v>0</v>
      </c>
      <c r="AJ70">
        <v>0</v>
      </c>
      <c r="AK70">
        <v>56.429333999999997</v>
      </c>
      <c r="AL70">
        <v>54.033000000000001</v>
      </c>
      <c r="AM70">
        <v>16.588864999999998</v>
      </c>
      <c r="AN70">
        <v>1.00939</v>
      </c>
      <c r="AO70">
        <v>0</v>
      </c>
      <c r="AP70">
        <v>0</v>
      </c>
      <c r="AQ70">
        <v>0</v>
      </c>
      <c r="AR70">
        <v>49.128</v>
      </c>
      <c r="AS70">
        <v>33.467015000000004</v>
      </c>
      <c r="AT70">
        <v>15.00005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0</v>
      </c>
      <c r="BA70">
        <v>0.50822400000000001</v>
      </c>
      <c r="BB70">
        <v>1.4417500000000001</v>
      </c>
      <c r="BC70">
        <v>71.87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2780.4316020000006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19.325800000000001</v>
      </c>
      <c r="H71">
        <v>0</v>
      </c>
      <c r="I71">
        <v>0</v>
      </c>
      <c r="J71">
        <v>20</v>
      </c>
      <c r="K71">
        <v>524.58929999999998</v>
      </c>
      <c r="L71">
        <v>438.59606000000002</v>
      </c>
      <c r="M71">
        <v>93.287599999999998</v>
      </c>
      <c r="N71">
        <v>119.59</v>
      </c>
      <c r="O71">
        <v>125.29529100000001</v>
      </c>
      <c r="P71">
        <v>142</v>
      </c>
      <c r="Q71">
        <v>20.755001</v>
      </c>
      <c r="R71">
        <v>43.05</v>
      </c>
      <c r="S71">
        <v>26.717787000000001</v>
      </c>
      <c r="T71">
        <v>0.81</v>
      </c>
      <c r="U71">
        <v>418.77</v>
      </c>
      <c r="V71">
        <v>20.73</v>
      </c>
      <c r="W71">
        <v>41.579500000000003</v>
      </c>
      <c r="X71">
        <v>146.26079999999999</v>
      </c>
      <c r="Y71">
        <v>0</v>
      </c>
      <c r="Z71">
        <v>6.5537999999999998</v>
      </c>
      <c r="AA71">
        <v>42.14808</v>
      </c>
      <c r="AB71">
        <v>27.909711000000001</v>
      </c>
      <c r="AC71">
        <v>20.361854000000001</v>
      </c>
      <c r="AD71">
        <v>19.143301000000001</v>
      </c>
      <c r="AE71">
        <v>51.987209</v>
      </c>
      <c r="AF71">
        <v>8.4434509999999996</v>
      </c>
      <c r="AG71">
        <v>30.682886</v>
      </c>
      <c r="AH71">
        <v>44.586967999999999</v>
      </c>
      <c r="AI71">
        <v>0</v>
      </c>
      <c r="AJ71">
        <v>0</v>
      </c>
      <c r="AK71">
        <v>56.429333999999997</v>
      </c>
      <c r="AL71">
        <v>54.033000000000001</v>
      </c>
      <c r="AM71">
        <v>16.588864999999998</v>
      </c>
      <c r="AN71">
        <v>1.00939</v>
      </c>
      <c r="AO71">
        <v>0</v>
      </c>
      <c r="AP71">
        <v>0</v>
      </c>
      <c r="AQ71">
        <v>8.7579589999999996</v>
      </c>
      <c r="AR71">
        <v>49.128</v>
      </c>
      <c r="AS71">
        <v>33.467015000000004</v>
      </c>
      <c r="AT71">
        <v>15.00005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0</v>
      </c>
      <c r="BA71">
        <v>0.50822400000000001</v>
      </c>
      <c r="BB71">
        <v>1.4417500000000001</v>
      </c>
      <c r="BC71">
        <v>72.83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2763.8242920000007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19.325800000000001</v>
      </c>
      <c r="H72">
        <v>0</v>
      </c>
      <c r="I72">
        <v>0</v>
      </c>
      <c r="J72">
        <v>20</v>
      </c>
      <c r="K72">
        <v>454.58929999999998</v>
      </c>
      <c r="L72">
        <v>438.59606000000002</v>
      </c>
      <c r="M72">
        <v>93.287599999999998</v>
      </c>
      <c r="N72">
        <v>119.59</v>
      </c>
      <c r="O72">
        <v>125.29529100000001</v>
      </c>
      <c r="P72">
        <v>142</v>
      </c>
      <c r="Q72">
        <v>20.755001</v>
      </c>
      <c r="R72">
        <v>43.05</v>
      </c>
      <c r="S72">
        <v>26.717787000000001</v>
      </c>
      <c r="T72">
        <v>0.81</v>
      </c>
      <c r="U72">
        <v>418.77</v>
      </c>
      <c r="V72">
        <v>20.73</v>
      </c>
      <c r="W72">
        <v>41.579500000000003</v>
      </c>
      <c r="X72">
        <v>146.26079999999999</v>
      </c>
      <c r="Y72">
        <v>0</v>
      </c>
      <c r="Z72">
        <v>6.5537999999999998</v>
      </c>
      <c r="AA72">
        <v>42.14808</v>
      </c>
      <c r="AB72">
        <v>27.909711000000001</v>
      </c>
      <c r="AC72">
        <v>20.361854000000001</v>
      </c>
      <c r="AD72">
        <v>19.143301000000001</v>
      </c>
      <c r="AE72">
        <v>51.987209</v>
      </c>
      <c r="AF72">
        <v>8.4434509999999996</v>
      </c>
      <c r="AG72">
        <v>30.682886</v>
      </c>
      <c r="AH72">
        <v>44.586967999999999</v>
      </c>
      <c r="AI72">
        <v>0</v>
      </c>
      <c r="AJ72">
        <v>0</v>
      </c>
      <c r="AK72">
        <v>56.429333999999997</v>
      </c>
      <c r="AL72">
        <v>54.033000000000001</v>
      </c>
      <c r="AM72">
        <v>16.588864999999998</v>
      </c>
      <c r="AN72">
        <v>1.00939</v>
      </c>
      <c r="AO72">
        <v>0</v>
      </c>
      <c r="AP72">
        <v>0</v>
      </c>
      <c r="AQ72">
        <v>8.7579589999999996</v>
      </c>
      <c r="AR72">
        <v>49.128</v>
      </c>
      <c r="AS72">
        <v>33.467015000000004</v>
      </c>
      <c r="AT72">
        <v>15.00005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0</v>
      </c>
      <c r="BA72">
        <v>0.50822400000000001</v>
      </c>
      <c r="BB72">
        <v>1.4417500000000001</v>
      </c>
      <c r="BC72">
        <v>71.87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2692.8642920000007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19.325800000000001</v>
      </c>
      <c r="H73">
        <v>0</v>
      </c>
      <c r="I73">
        <v>0</v>
      </c>
      <c r="J73">
        <v>20</v>
      </c>
      <c r="K73">
        <v>454.58929999999998</v>
      </c>
      <c r="L73">
        <v>438.59606000000002</v>
      </c>
      <c r="M73">
        <v>93.287599999999998</v>
      </c>
      <c r="N73">
        <v>119.59</v>
      </c>
      <c r="O73">
        <v>125.29529100000001</v>
      </c>
      <c r="P73">
        <v>137.607462</v>
      </c>
      <c r="Q73">
        <v>20.755001</v>
      </c>
      <c r="R73">
        <v>43.05</v>
      </c>
      <c r="S73">
        <v>26.717787000000001</v>
      </c>
      <c r="T73">
        <v>0.81</v>
      </c>
      <c r="U73">
        <v>418.77</v>
      </c>
      <c r="V73">
        <v>20.73</v>
      </c>
      <c r="W73">
        <v>41.579500000000003</v>
      </c>
      <c r="X73">
        <v>146.26079999999999</v>
      </c>
      <c r="Y73">
        <v>0</v>
      </c>
      <c r="Z73">
        <v>6.5537999999999998</v>
      </c>
      <c r="AA73">
        <v>42.14808</v>
      </c>
      <c r="AB73">
        <v>41.864567000000001</v>
      </c>
      <c r="AC73">
        <v>20.361854000000001</v>
      </c>
      <c r="AD73">
        <v>19.143301000000001</v>
      </c>
      <c r="AE73">
        <v>51.987209</v>
      </c>
      <c r="AF73">
        <v>8.4434509999999996</v>
      </c>
      <c r="AG73">
        <v>30.682886</v>
      </c>
      <c r="AH73">
        <v>44.586967999999999</v>
      </c>
      <c r="AI73">
        <v>3.3479899999999998</v>
      </c>
      <c r="AJ73">
        <v>0</v>
      </c>
      <c r="AK73">
        <v>56.429333999999997</v>
      </c>
      <c r="AL73">
        <v>67.396000000000001</v>
      </c>
      <c r="AM73">
        <v>16.588864999999998</v>
      </c>
      <c r="AN73">
        <v>1.00939</v>
      </c>
      <c r="AO73">
        <v>0</v>
      </c>
      <c r="AP73">
        <v>0</v>
      </c>
      <c r="AQ73">
        <v>8.7579589999999996</v>
      </c>
      <c r="AR73">
        <v>49.128</v>
      </c>
      <c r="AS73">
        <v>33.467015000000004</v>
      </c>
      <c r="AT73">
        <v>15.00005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0.60728000000000004</v>
      </c>
      <c r="BA73">
        <v>0.50822400000000001</v>
      </c>
      <c r="BB73">
        <v>1.4417500000000001</v>
      </c>
      <c r="BC73">
        <v>69.930000000000007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2717.8048800000015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19.325800000000001</v>
      </c>
      <c r="H74">
        <v>0</v>
      </c>
      <c r="I74">
        <v>0</v>
      </c>
      <c r="J74">
        <v>20</v>
      </c>
      <c r="K74">
        <v>524.58929999999998</v>
      </c>
      <c r="L74">
        <v>438.59606000000002</v>
      </c>
      <c r="M74">
        <v>93.287599999999998</v>
      </c>
      <c r="N74">
        <v>119.59</v>
      </c>
      <c r="O74">
        <v>125.29529100000001</v>
      </c>
      <c r="P74">
        <v>137.607462</v>
      </c>
      <c r="Q74">
        <v>20.755001</v>
      </c>
      <c r="R74">
        <v>43.05</v>
      </c>
      <c r="S74">
        <v>26.717787000000001</v>
      </c>
      <c r="T74">
        <v>0.81</v>
      </c>
      <c r="U74">
        <v>418.77</v>
      </c>
      <c r="V74">
        <v>20.73</v>
      </c>
      <c r="W74">
        <v>41.579500000000003</v>
      </c>
      <c r="X74">
        <v>146.26079999999999</v>
      </c>
      <c r="Y74">
        <v>0</v>
      </c>
      <c r="Z74">
        <v>6.5537999999999998</v>
      </c>
      <c r="AA74">
        <v>42.14808</v>
      </c>
      <c r="AB74">
        <v>41.864567000000001</v>
      </c>
      <c r="AC74">
        <v>20.361854000000001</v>
      </c>
      <c r="AD74">
        <v>19.143301000000001</v>
      </c>
      <c r="AE74">
        <v>51.987209</v>
      </c>
      <c r="AF74">
        <v>8.4434509999999996</v>
      </c>
      <c r="AG74">
        <v>30.682886</v>
      </c>
      <c r="AH74">
        <v>44.586967999999999</v>
      </c>
      <c r="AI74">
        <v>3.3479899999999998</v>
      </c>
      <c r="AJ74">
        <v>0</v>
      </c>
      <c r="AK74">
        <v>56.429333999999997</v>
      </c>
      <c r="AL74">
        <v>67.396000000000001</v>
      </c>
      <c r="AM74">
        <v>16.588864999999998</v>
      </c>
      <c r="AN74">
        <v>1.00939</v>
      </c>
      <c r="AO74">
        <v>0</v>
      </c>
      <c r="AP74">
        <v>0</v>
      </c>
      <c r="AQ74">
        <v>8.7579589999999996</v>
      </c>
      <c r="AR74">
        <v>49.128</v>
      </c>
      <c r="AS74">
        <v>33.467015000000004</v>
      </c>
      <c r="AT74">
        <v>15.00005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1.2145600000000001</v>
      </c>
      <c r="BA74">
        <v>0.50822400000000001</v>
      </c>
      <c r="BB74">
        <v>1.4417500000000001</v>
      </c>
      <c r="BC74">
        <v>68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2786.4821600000014</v>
      </c>
    </row>
    <row r="75" spans="1:117">
      <c r="A75" t="s">
        <v>117</v>
      </c>
      <c r="B75">
        <v>0</v>
      </c>
      <c r="C75">
        <v>0</v>
      </c>
      <c r="D75">
        <v>10.306100000000001</v>
      </c>
      <c r="E75">
        <v>0</v>
      </c>
      <c r="F75">
        <v>0</v>
      </c>
      <c r="G75">
        <v>19.325800000000001</v>
      </c>
      <c r="H75">
        <v>0</v>
      </c>
      <c r="I75">
        <v>0</v>
      </c>
      <c r="J75">
        <v>20</v>
      </c>
      <c r="K75">
        <v>504.58929999999998</v>
      </c>
      <c r="L75">
        <v>438.59606000000002</v>
      </c>
      <c r="M75">
        <v>93.287599999999998</v>
      </c>
      <c r="N75">
        <v>119.59</v>
      </c>
      <c r="O75">
        <v>125.29529100000001</v>
      </c>
      <c r="P75">
        <v>137.607462</v>
      </c>
      <c r="Q75">
        <v>20.755001</v>
      </c>
      <c r="R75">
        <v>43.05</v>
      </c>
      <c r="S75">
        <v>26.717787000000001</v>
      </c>
      <c r="T75">
        <v>0.81</v>
      </c>
      <c r="U75">
        <v>418.77</v>
      </c>
      <c r="V75">
        <v>20.73</v>
      </c>
      <c r="W75">
        <v>41.579500000000003</v>
      </c>
      <c r="X75">
        <v>146.26079999999999</v>
      </c>
      <c r="Y75">
        <v>0</v>
      </c>
      <c r="Z75">
        <v>1.1000000000000001</v>
      </c>
      <c r="AA75">
        <v>42.14808</v>
      </c>
      <c r="AB75">
        <v>41.864567000000001</v>
      </c>
      <c r="AC75">
        <v>20.361854000000001</v>
      </c>
      <c r="AD75">
        <v>19.143301000000001</v>
      </c>
      <c r="AE75">
        <v>51.987209</v>
      </c>
      <c r="AF75">
        <v>8.4434509999999996</v>
      </c>
      <c r="AG75">
        <v>30.682886</v>
      </c>
      <c r="AH75">
        <v>44.586967999999999</v>
      </c>
      <c r="AI75">
        <v>3.3479899999999998</v>
      </c>
      <c r="AJ75">
        <v>0</v>
      </c>
      <c r="AK75">
        <v>56.429333999999997</v>
      </c>
      <c r="AL75">
        <v>84.9422</v>
      </c>
      <c r="AM75">
        <v>16.588864999999998</v>
      </c>
      <c r="AN75">
        <v>1.00939</v>
      </c>
      <c r="AO75">
        <v>0</v>
      </c>
      <c r="AP75">
        <v>1.6653</v>
      </c>
      <c r="AQ75">
        <v>8.7579589999999996</v>
      </c>
      <c r="AR75">
        <v>49.128</v>
      </c>
      <c r="AS75">
        <v>33.467015000000004</v>
      </c>
      <c r="AT75">
        <v>15.00005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1.4721930000000001</v>
      </c>
      <c r="BA75">
        <v>0.50822400000000001</v>
      </c>
      <c r="BB75">
        <v>1.4417500000000001</v>
      </c>
      <c r="BC75">
        <v>73.8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2796.6035930000012</v>
      </c>
    </row>
    <row r="76" spans="1:117">
      <c r="A76" t="s">
        <v>118</v>
      </c>
      <c r="B76">
        <v>0</v>
      </c>
      <c r="C76">
        <v>0</v>
      </c>
      <c r="D76">
        <v>10.306100000000001</v>
      </c>
      <c r="E76">
        <v>0</v>
      </c>
      <c r="F76">
        <v>0</v>
      </c>
      <c r="G76">
        <v>19.325800000000001</v>
      </c>
      <c r="H76">
        <v>0</v>
      </c>
      <c r="I76">
        <v>0</v>
      </c>
      <c r="J76">
        <v>20</v>
      </c>
      <c r="K76">
        <v>534.58929999999998</v>
      </c>
      <c r="L76">
        <v>438.59606000000002</v>
      </c>
      <c r="M76">
        <v>93.287599999999998</v>
      </c>
      <c r="N76">
        <v>119.59</v>
      </c>
      <c r="O76">
        <v>125.29529100000001</v>
      </c>
      <c r="P76">
        <v>137.607462</v>
      </c>
      <c r="Q76">
        <v>20.755001</v>
      </c>
      <c r="R76">
        <v>43.05</v>
      </c>
      <c r="S76">
        <v>26.717787000000001</v>
      </c>
      <c r="T76">
        <v>0.81</v>
      </c>
      <c r="U76">
        <v>418.77</v>
      </c>
      <c r="V76">
        <v>20.73</v>
      </c>
      <c r="W76">
        <v>41.579500000000003</v>
      </c>
      <c r="X76">
        <v>146.26079999999999</v>
      </c>
      <c r="Y76">
        <v>0</v>
      </c>
      <c r="Z76">
        <v>1.1000000000000001</v>
      </c>
      <c r="AA76">
        <v>42.14808</v>
      </c>
      <c r="AB76">
        <v>41.864567000000001</v>
      </c>
      <c r="AC76">
        <v>20.361854000000001</v>
      </c>
      <c r="AD76">
        <v>19.143301000000001</v>
      </c>
      <c r="AE76">
        <v>51.987209</v>
      </c>
      <c r="AF76">
        <v>8.4434509999999996</v>
      </c>
      <c r="AG76">
        <v>30.682886</v>
      </c>
      <c r="AH76">
        <v>73.419872999999995</v>
      </c>
      <c r="AI76">
        <v>3.3479899999999998</v>
      </c>
      <c r="AJ76">
        <v>0</v>
      </c>
      <c r="AK76">
        <v>56.429333999999997</v>
      </c>
      <c r="AL76">
        <v>84.9422</v>
      </c>
      <c r="AM76">
        <v>16.588864999999998</v>
      </c>
      <c r="AN76">
        <v>1.00939</v>
      </c>
      <c r="AO76">
        <v>0</v>
      </c>
      <c r="AP76">
        <v>9.9917999999999996</v>
      </c>
      <c r="AQ76">
        <v>26.273875</v>
      </c>
      <c r="AR76">
        <v>49.128</v>
      </c>
      <c r="AS76">
        <v>33.467015000000004</v>
      </c>
      <c r="AT76">
        <v>15.00005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1.4721930000000001</v>
      </c>
      <c r="BA76">
        <v>0.83493799999999996</v>
      </c>
      <c r="BB76">
        <v>1.4417500000000001</v>
      </c>
      <c r="BC76">
        <v>69.930000000000007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2877.7356279999999</v>
      </c>
    </row>
    <row r="77" spans="1:117">
      <c r="A77" t="s">
        <v>119</v>
      </c>
      <c r="B77">
        <v>0</v>
      </c>
      <c r="C77">
        <v>0</v>
      </c>
      <c r="D77">
        <v>10.306100000000001</v>
      </c>
      <c r="E77">
        <v>0</v>
      </c>
      <c r="F77">
        <v>0</v>
      </c>
      <c r="G77">
        <v>19.325800000000001</v>
      </c>
      <c r="H77">
        <v>0</v>
      </c>
      <c r="I77">
        <v>0</v>
      </c>
      <c r="J77">
        <v>20</v>
      </c>
      <c r="K77">
        <v>591.87041099999999</v>
      </c>
      <c r="L77">
        <v>438.59606000000002</v>
      </c>
      <c r="M77">
        <v>93.287599999999998</v>
      </c>
      <c r="N77">
        <v>119.59</v>
      </c>
      <c r="O77">
        <v>125.29529100000001</v>
      </c>
      <c r="P77">
        <v>137.607462</v>
      </c>
      <c r="Q77">
        <v>20.755001</v>
      </c>
      <c r="R77">
        <v>43.05</v>
      </c>
      <c r="S77">
        <v>26.717787000000001</v>
      </c>
      <c r="T77">
        <v>0.81</v>
      </c>
      <c r="U77">
        <v>418.77</v>
      </c>
      <c r="V77">
        <v>20.73</v>
      </c>
      <c r="W77">
        <v>41.579500000000003</v>
      </c>
      <c r="X77">
        <v>146.26079999999999</v>
      </c>
      <c r="Y77">
        <v>0</v>
      </c>
      <c r="Z77">
        <v>2.2000000000000002</v>
      </c>
      <c r="AA77">
        <v>42.14808</v>
      </c>
      <c r="AB77">
        <v>41.864567000000001</v>
      </c>
      <c r="AC77">
        <v>30.573592999999999</v>
      </c>
      <c r="AD77">
        <v>19.143301000000001</v>
      </c>
      <c r="AE77">
        <v>51.987209</v>
      </c>
      <c r="AF77">
        <v>8.4434509999999996</v>
      </c>
      <c r="AG77">
        <v>30.682886</v>
      </c>
      <c r="AH77">
        <v>97.893163999999999</v>
      </c>
      <c r="AI77">
        <v>3.3479899999999998</v>
      </c>
      <c r="AJ77">
        <v>0</v>
      </c>
      <c r="AK77">
        <v>56.429333999999997</v>
      </c>
      <c r="AL77">
        <v>84.9422</v>
      </c>
      <c r="AM77">
        <v>16.588864999999998</v>
      </c>
      <c r="AN77">
        <v>1.00939</v>
      </c>
      <c r="AO77">
        <v>0</v>
      </c>
      <c r="AP77">
        <v>9.9917999999999996</v>
      </c>
      <c r="AQ77">
        <v>26.273875</v>
      </c>
      <c r="AR77">
        <v>49.128</v>
      </c>
      <c r="AS77">
        <v>33.467015000000004</v>
      </c>
      <c r="AT77">
        <v>15.00005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1.8218399999999999</v>
      </c>
      <c r="BA77">
        <v>1.1132519999999999</v>
      </c>
      <c r="BB77">
        <v>1.4417500000000001</v>
      </c>
      <c r="BC77">
        <v>71.87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2973.3697300000003</v>
      </c>
    </row>
    <row r="78" spans="1:117">
      <c r="A78" t="s">
        <v>120</v>
      </c>
      <c r="B78">
        <v>0</v>
      </c>
      <c r="C78">
        <v>0</v>
      </c>
      <c r="D78">
        <v>10.306100000000001</v>
      </c>
      <c r="E78">
        <v>0</v>
      </c>
      <c r="F78">
        <v>0</v>
      </c>
      <c r="G78">
        <v>19.325800000000001</v>
      </c>
      <c r="H78">
        <v>0</v>
      </c>
      <c r="I78">
        <v>0</v>
      </c>
      <c r="J78">
        <v>20</v>
      </c>
      <c r="K78">
        <v>688.24901399999999</v>
      </c>
      <c r="L78">
        <v>438.59606000000002</v>
      </c>
      <c r="M78">
        <v>93.287599999999998</v>
      </c>
      <c r="N78">
        <v>119.59</v>
      </c>
      <c r="O78">
        <v>125.29529100000001</v>
      </c>
      <c r="P78">
        <v>137.607462</v>
      </c>
      <c r="Q78">
        <v>20.755001</v>
      </c>
      <c r="R78">
        <v>43.05</v>
      </c>
      <c r="S78">
        <v>26.717787000000001</v>
      </c>
      <c r="T78">
        <v>0.81</v>
      </c>
      <c r="U78">
        <v>418.77</v>
      </c>
      <c r="V78">
        <v>20.73</v>
      </c>
      <c r="W78">
        <v>41.579500000000003</v>
      </c>
      <c r="X78">
        <v>146.26079999999999</v>
      </c>
      <c r="Y78">
        <v>0</v>
      </c>
      <c r="Z78">
        <v>6.5537999999999998</v>
      </c>
      <c r="AA78">
        <v>42.14808</v>
      </c>
      <c r="AB78">
        <v>41.864567000000001</v>
      </c>
      <c r="AC78">
        <v>30.573592999999999</v>
      </c>
      <c r="AD78">
        <v>28.714950999999999</v>
      </c>
      <c r="AE78">
        <v>51.987209</v>
      </c>
      <c r="AF78">
        <v>8.5464199999999995</v>
      </c>
      <c r="AG78">
        <v>30.682886</v>
      </c>
      <c r="AH78">
        <v>133.76090199999999</v>
      </c>
      <c r="AI78">
        <v>6.6959780000000002</v>
      </c>
      <c r="AJ78">
        <v>0</v>
      </c>
      <c r="AK78">
        <v>56.429333999999997</v>
      </c>
      <c r="AL78">
        <v>84.9422</v>
      </c>
      <c r="AM78">
        <v>16.588864999999998</v>
      </c>
      <c r="AN78">
        <v>1.00939</v>
      </c>
      <c r="AO78">
        <v>0</v>
      </c>
      <c r="AP78">
        <v>9.9917999999999996</v>
      </c>
      <c r="AQ78">
        <v>26.273875</v>
      </c>
      <c r="AR78">
        <v>49.128</v>
      </c>
      <c r="AS78">
        <v>33.467015000000004</v>
      </c>
      <c r="AT78">
        <v>15.00005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1.5206379999999999</v>
      </c>
      <c r="BB78">
        <v>1.4417500000000001</v>
      </c>
      <c r="BC78">
        <v>71.87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3124.0071429999998</v>
      </c>
    </row>
    <row r="79" spans="1:117">
      <c r="A79" t="s">
        <v>121</v>
      </c>
      <c r="B79">
        <v>0</v>
      </c>
      <c r="C79">
        <v>0</v>
      </c>
      <c r="D79">
        <v>10.306100000000001</v>
      </c>
      <c r="E79">
        <v>0</v>
      </c>
      <c r="F79">
        <v>0</v>
      </c>
      <c r="G79">
        <v>19.325800000000001</v>
      </c>
      <c r="H79">
        <v>0</v>
      </c>
      <c r="I79">
        <v>0</v>
      </c>
      <c r="J79">
        <v>20</v>
      </c>
      <c r="K79">
        <v>688.24901399999999</v>
      </c>
      <c r="L79">
        <v>438.59606000000002</v>
      </c>
      <c r="M79">
        <v>93.287599999999998</v>
      </c>
      <c r="N79">
        <v>119.59</v>
      </c>
      <c r="O79">
        <v>125.29529100000001</v>
      </c>
      <c r="P79">
        <v>141.97962699999999</v>
      </c>
      <c r="Q79">
        <v>20.755001</v>
      </c>
      <c r="R79">
        <v>43.05</v>
      </c>
      <c r="S79">
        <v>26.717787000000001</v>
      </c>
      <c r="T79">
        <v>0.81</v>
      </c>
      <c r="U79">
        <v>418.77</v>
      </c>
      <c r="V79">
        <v>20.73</v>
      </c>
      <c r="W79">
        <v>41.579500000000003</v>
      </c>
      <c r="X79">
        <v>146.26079999999999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30.682886</v>
      </c>
      <c r="AH79">
        <v>146.83974599999999</v>
      </c>
      <c r="AI79">
        <v>52.362552000000001</v>
      </c>
      <c r="AJ79">
        <v>0</v>
      </c>
      <c r="AK79">
        <v>56.429333999999997</v>
      </c>
      <c r="AL79">
        <v>84.9422</v>
      </c>
      <c r="AM79">
        <v>16.588864999999998</v>
      </c>
      <c r="AN79">
        <v>1.00939</v>
      </c>
      <c r="AO79">
        <v>0</v>
      </c>
      <c r="AP79">
        <v>9.9917999999999996</v>
      </c>
      <c r="AQ79">
        <v>26.273875</v>
      </c>
      <c r="AR79">
        <v>49.128</v>
      </c>
      <c r="AS79">
        <v>33.467015000000004</v>
      </c>
      <c r="AT79">
        <v>15.00005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1.4417500000000001</v>
      </c>
      <c r="BC79">
        <v>77.66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3216.0468299999993</v>
      </c>
    </row>
    <row r="80" spans="1:117">
      <c r="A80" t="s">
        <v>122</v>
      </c>
      <c r="B80">
        <v>0</v>
      </c>
      <c r="C80">
        <v>0</v>
      </c>
      <c r="D80">
        <v>10.306100000000001</v>
      </c>
      <c r="E80">
        <v>0</v>
      </c>
      <c r="F80">
        <v>0</v>
      </c>
      <c r="G80">
        <v>19.325800000000001</v>
      </c>
      <c r="H80">
        <v>0</v>
      </c>
      <c r="I80">
        <v>0</v>
      </c>
      <c r="J80">
        <v>20</v>
      </c>
      <c r="K80">
        <v>688.24901399999999</v>
      </c>
      <c r="L80">
        <v>438.59606000000002</v>
      </c>
      <c r="M80">
        <v>93.287599999999998</v>
      </c>
      <c r="N80">
        <v>119.59</v>
      </c>
      <c r="O80">
        <v>125.29529100000001</v>
      </c>
      <c r="P80">
        <v>142</v>
      </c>
      <c r="Q80">
        <v>20.755001</v>
      </c>
      <c r="R80">
        <v>43.05</v>
      </c>
      <c r="S80">
        <v>26.717787000000001</v>
      </c>
      <c r="T80">
        <v>0.81</v>
      </c>
      <c r="U80">
        <v>418.77</v>
      </c>
      <c r="V80">
        <v>20.73</v>
      </c>
      <c r="W80">
        <v>41.579500000000003</v>
      </c>
      <c r="X80">
        <v>146.26079999999999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30.682886</v>
      </c>
      <c r="AH80">
        <v>146.83974599999999</v>
      </c>
      <c r="AI80">
        <v>52.362552000000001</v>
      </c>
      <c r="AJ80">
        <v>0</v>
      </c>
      <c r="AK80">
        <v>56.429333999999997</v>
      </c>
      <c r="AL80">
        <v>84.9422</v>
      </c>
      <c r="AM80">
        <v>16.588864999999998</v>
      </c>
      <c r="AN80">
        <v>1.00939</v>
      </c>
      <c r="AO80">
        <v>0</v>
      </c>
      <c r="AP80">
        <v>1.6653</v>
      </c>
      <c r="AQ80">
        <v>26.273875</v>
      </c>
      <c r="AR80">
        <v>52.991999999999997</v>
      </c>
      <c r="AS80">
        <v>33.467015000000004</v>
      </c>
      <c r="AT80">
        <v>15.00005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74.77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3208.7147030000001</v>
      </c>
    </row>
    <row r="81" spans="1:117">
      <c r="A81" t="s">
        <v>123</v>
      </c>
      <c r="B81">
        <v>0</v>
      </c>
      <c r="C81">
        <v>0</v>
      </c>
      <c r="D81">
        <v>10.306100000000001</v>
      </c>
      <c r="E81">
        <v>0</v>
      </c>
      <c r="F81">
        <v>0</v>
      </c>
      <c r="G81">
        <v>19.325800000000001</v>
      </c>
      <c r="H81">
        <v>0</v>
      </c>
      <c r="I81">
        <v>0</v>
      </c>
      <c r="J81">
        <v>20</v>
      </c>
      <c r="K81">
        <v>688.24901399999999</v>
      </c>
      <c r="L81">
        <v>438.59606000000002</v>
      </c>
      <c r="M81">
        <v>93.287599999999998</v>
      </c>
      <c r="N81">
        <v>119.59</v>
      </c>
      <c r="O81">
        <v>125.29529100000001</v>
      </c>
      <c r="P81">
        <v>142</v>
      </c>
      <c r="Q81">
        <v>20.755001</v>
      </c>
      <c r="R81">
        <v>43.05</v>
      </c>
      <c r="S81">
        <v>26.717787000000001</v>
      </c>
      <c r="T81">
        <v>0.81</v>
      </c>
      <c r="U81">
        <v>418.77</v>
      </c>
      <c r="V81">
        <v>20.73</v>
      </c>
      <c r="W81">
        <v>41.579500000000003</v>
      </c>
      <c r="X81">
        <v>146.26079999999999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30.682886</v>
      </c>
      <c r="AH81">
        <v>146.83974599999999</v>
      </c>
      <c r="AI81">
        <v>52.362552000000001</v>
      </c>
      <c r="AJ81">
        <v>0</v>
      </c>
      <c r="AK81">
        <v>56.429333999999997</v>
      </c>
      <c r="AL81">
        <v>79.364599999999996</v>
      </c>
      <c r="AM81">
        <v>16.588864999999998</v>
      </c>
      <c r="AN81">
        <v>1.00939</v>
      </c>
      <c r="AO81">
        <v>0</v>
      </c>
      <c r="AP81">
        <v>1.0247999999999999</v>
      </c>
      <c r="AQ81">
        <v>26.273875</v>
      </c>
      <c r="AR81">
        <v>52.991999999999997</v>
      </c>
      <c r="AS81">
        <v>33.467015000000004</v>
      </c>
      <c r="AT81">
        <v>15.00005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71.87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3199.596603</v>
      </c>
    </row>
    <row r="82" spans="1:117">
      <c r="A82" t="s">
        <v>124</v>
      </c>
      <c r="B82">
        <v>0</v>
      </c>
      <c r="C82">
        <v>0</v>
      </c>
      <c r="D82">
        <v>10.306100000000001</v>
      </c>
      <c r="E82">
        <v>0</v>
      </c>
      <c r="F82">
        <v>0</v>
      </c>
      <c r="G82">
        <v>19.325800000000001</v>
      </c>
      <c r="H82">
        <v>0</v>
      </c>
      <c r="I82">
        <v>0</v>
      </c>
      <c r="J82">
        <v>20</v>
      </c>
      <c r="K82">
        <v>688.24901399999999</v>
      </c>
      <c r="L82">
        <v>438.59606000000002</v>
      </c>
      <c r="M82">
        <v>93.287599999999998</v>
      </c>
      <c r="N82">
        <v>119.59</v>
      </c>
      <c r="O82">
        <v>125.29529100000001</v>
      </c>
      <c r="P82">
        <v>142</v>
      </c>
      <c r="Q82">
        <v>20.755001</v>
      </c>
      <c r="R82">
        <v>43.05</v>
      </c>
      <c r="S82">
        <v>26.717787000000001</v>
      </c>
      <c r="T82">
        <v>0.81</v>
      </c>
      <c r="U82">
        <v>418.77</v>
      </c>
      <c r="V82">
        <v>20.73</v>
      </c>
      <c r="W82">
        <v>41.579500000000003</v>
      </c>
      <c r="X82">
        <v>146.26079999999999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30.682886</v>
      </c>
      <c r="AH82">
        <v>146.83974599999999</v>
      </c>
      <c r="AI82">
        <v>52.362552000000001</v>
      </c>
      <c r="AJ82">
        <v>0</v>
      </c>
      <c r="AK82">
        <v>56.429333999999997</v>
      </c>
      <c r="AL82">
        <v>79.364599999999996</v>
      </c>
      <c r="AM82">
        <v>16.588864999999998</v>
      </c>
      <c r="AN82">
        <v>1.00939</v>
      </c>
      <c r="AO82">
        <v>0</v>
      </c>
      <c r="AP82">
        <v>1.0247999999999999</v>
      </c>
      <c r="AQ82">
        <v>26.273875</v>
      </c>
      <c r="AR82">
        <v>49.128</v>
      </c>
      <c r="AS82">
        <v>33.467015000000004</v>
      </c>
      <c r="AT82">
        <v>15.00005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68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3191.862603</v>
      </c>
    </row>
    <row r="83" spans="1:117">
      <c r="A83" t="s">
        <v>125</v>
      </c>
      <c r="B83">
        <v>0</v>
      </c>
      <c r="C83">
        <v>0</v>
      </c>
      <c r="D83">
        <v>10.306100000000001</v>
      </c>
      <c r="E83">
        <v>0</v>
      </c>
      <c r="F83">
        <v>0</v>
      </c>
      <c r="G83">
        <v>19.325800000000001</v>
      </c>
      <c r="H83">
        <v>0</v>
      </c>
      <c r="I83">
        <v>0</v>
      </c>
      <c r="J83">
        <v>20</v>
      </c>
      <c r="K83">
        <v>688.24901399999999</v>
      </c>
      <c r="L83">
        <v>438.59606000000002</v>
      </c>
      <c r="M83">
        <v>93.287599999999998</v>
      </c>
      <c r="N83">
        <v>119.59</v>
      </c>
      <c r="O83">
        <v>125.29529100000001</v>
      </c>
      <c r="P83">
        <v>142</v>
      </c>
      <c r="Q83">
        <v>20.755001</v>
      </c>
      <c r="R83">
        <v>43.05</v>
      </c>
      <c r="S83">
        <v>26.717787000000001</v>
      </c>
      <c r="T83">
        <v>0.81</v>
      </c>
      <c r="U83">
        <v>418.77</v>
      </c>
      <c r="V83">
        <v>20.73</v>
      </c>
      <c r="W83">
        <v>41.579500000000003</v>
      </c>
      <c r="X83">
        <v>146.26079999999999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30.682886</v>
      </c>
      <c r="AH83">
        <v>146.83974599999999</v>
      </c>
      <c r="AI83">
        <v>52.362552000000001</v>
      </c>
      <c r="AJ83">
        <v>0</v>
      </c>
      <c r="AK83">
        <v>56.429333999999997</v>
      </c>
      <c r="AL83">
        <v>79.364599999999996</v>
      </c>
      <c r="AM83">
        <v>16.588864999999998</v>
      </c>
      <c r="AN83">
        <v>1.00939</v>
      </c>
      <c r="AO83">
        <v>0</v>
      </c>
      <c r="AP83">
        <v>1.0247999999999999</v>
      </c>
      <c r="AQ83">
        <v>26.273875</v>
      </c>
      <c r="AR83">
        <v>49.128</v>
      </c>
      <c r="AS83">
        <v>33.467015000000004</v>
      </c>
      <c r="AT83">
        <v>15.00005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63.56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3187.422603</v>
      </c>
    </row>
    <row r="84" spans="1:117">
      <c r="A84" t="s">
        <v>126</v>
      </c>
      <c r="B84">
        <v>0</v>
      </c>
      <c r="C84">
        <v>0</v>
      </c>
      <c r="D84">
        <v>10.306100000000001</v>
      </c>
      <c r="E84">
        <v>0</v>
      </c>
      <c r="F84">
        <v>0</v>
      </c>
      <c r="G84">
        <v>19.325800000000001</v>
      </c>
      <c r="H84">
        <v>0</v>
      </c>
      <c r="I84">
        <v>0</v>
      </c>
      <c r="J84">
        <v>20</v>
      </c>
      <c r="K84">
        <v>688.24901399999999</v>
      </c>
      <c r="L84">
        <v>438.59606000000002</v>
      </c>
      <c r="M84">
        <v>93.287599999999998</v>
      </c>
      <c r="N84">
        <v>119.59</v>
      </c>
      <c r="O84">
        <v>125.29529100000001</v>
      </c>
      <c r="P84">
        <v>142</v>
      </c>
      <c r="Q84">
        <v>20.755001</v>
      </c>
      <c r="R84">
        <v>43.05</v>
      </c>
      <c r="S84">
        <v>26.717787000000001</v>
      </c>
      <c r="T84">
        <v>0.81</v>
      </c>
      <c r="U84">
        <v>418.77</v>
      </c>
      <c r="V84">
        <v>20.73</v>
      </c>
      <c r="W84">
        <v>41.579500000000003</v>
      </c>
      <c r="X84">
        <v>146.26079999999999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30.682886</v>
      </c>
      <c r="AH84">
        <v>146.83974599999999</v>
      </c>
      <c r="AI84">
        <v>52.362552000000001</v>
      </c>
      <c r="AJ84">
        <v>0</v>
      </c>
      <c r="AK84">
        <v>56.429333999999997</v>
      </c>
      <c r="AL84">
        <v>79.364599999999996</v>
      </c>
      <c r="AM84">
        <v>16.588864999999998</v>
      </c>
      <c r="AN84">
        <v>1.00939</v>
      </c>
      <c r="AO84">
        <v>0</v>
      </c>
      <c r="AP84">
        <v>1.0247999999999999</v>
      </c>
      <c r="AQ84">
        <v>26.273875</v>
      </c>
      <c r="AR84">
        <v>49.128</v>
      </c>
      <c r="AS84">
        <v>33.467015000000004</v>
      </c>
      <c r="AT84">
        <v>15.00005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59.69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3183.5526030000001</v>
      </c>
    </row>
    <row r="85" spans="1:117">
      <c r="A85" t="s">
        <v>127</v>
      </c>
      <c r="B85">
        <v>0</v>
      </c>
      <c r="C85">
        <v>0</v>
      </c>
      <c r="D85">
        <v>10.306100000000001</v>
      </c>
      <c r="E85">
        <v>0</v>
      </c>
      <c r="F85">
        <v>0</v>
      </c>
      <c r="G85">
        <v>19.325800000000001</v>
      </c>
      <c r="H85">
        <v>0</v>
      </c>
      <c r="I85">
        <v>0</v>
      </c>
      <c r="J85">
        <v>20</v>
      </c>
      <c r="K85">
        <v>688.24901399999999</v>
      </c>
      <c r="L85">
        <v>438.59606000000002</v>
      </c>
      <c r="M85">
        <v>93.287599999999998</v>
      </c>
      <c r="N85">
        <v>119.59</v>
      </c>
      <c r="O85">
        <v>125.29529100000001</v>
      </c>
      <c r="P85">
        <v>142</v>
      </c>
      <c r="Q85">
        <v>20.755001</v>
      </c>
      <c r="R85">
        <v>43.05</v>
      </c>
      <c r="S85">
        <v>26.717787000000001</v>
      </c>
      <c r="T85">
        <v>0.81</v>
      </c>
      <c r="U85">
        <v>418.77</v>
      </c>
      <c r="V85">
        <v>20.73</v>
      </c>
      <c r="W85">
        <v>41.579500000000003</v>
      </c>
      <c r="X85">
        <v>146.26079999999999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30.682886</v>
      </c>
      <c r="AH85">
        <v>146.83974599999999</v>
      </c>
      <c r="AI85">
        <v>6.6959780000000002</v>
      </c>
      <c r="AJ85">
        <v>0</v>
      </c>
      <c r="AK85">
        <v>56.429333999999997</v>
      </c>
      <c r="AL85">
        <v>67.396000000000001</v>
      </c>
      <c r="AM85">
        <v>16.588864999999998</v>
      </c>
      <c r="AN85">
        <v>1.00939</v>
      </c>
      <c r="AO85">
        <v>0</v>
      </c>
      <c r="AP85">
        <v>1.0247999999999999</v>
      </c>
      <c r="AQ85">
        <v>26.273875</v>
      </c>
      <c r="AR85">
        <v>49.128</v>
      </c>
      <c r="AS85">
        <v>33.467015000000004</v>
      </c>
      <c r="AT85">
        <v>15.00005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55.82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3122.0474290000006</v>
      </c>
    </row>
    <row r="86" spans="1:117">
      <c r="A86" t="s">
        <v>128</v>
      </c>
      <c r="B86">
        <v>0</v>
      </c>
      <c r="C86">
        <v>0</v>
      </c>
      <c r="D86">
        <v>10.306100000000001</v>
      </c>
      <c r="E86">
        <v>0</v>
      </c>
      <c r="F86">
        <v>0</v>
      </c>
      <c r="G86">
        <v>19.325800000000001</v>
      </c>
      <c r="H86">
        <v>0</v>
      </c>
      <c r="I86">
        <v>0</v>
      </c>
      <c r="J86">
        <v>20</v>
      </c>
      <c r="K86">
        <v>688.24901399999999</v>
      </c>
      <c r="L86">
        <v>438.59606000000002</v>
      </c>
      <c r="M86">
        <v>93.287599999999998</v>
      </c>
      <c r="N86">
        <v>119.59</v>
      </c>
      <c r="O86">
        <v>125.29529100000001</v>
      </c>
      <c r="P86">
        <v>142</v>
      </c>
      <c r="Q86">
        <v>20.755001</v>
      </c>
      <c r="R86">
        <v>43.05</v>
      </c>
      <c r="S86">
        <v>26.717787000000001</v>
      </c>
      <c r="T86">
        <v>0.81</v>
      </c>
      <c r="U86">
        <v>418.77</v>
      </c>
      <c r="V86">
        <v>20.73</v>
      </c>
      <c r="W86">
        <v>41.579500000000003</v>
      </c>
      <c r="X86">
        <v>146.26079999999999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28.714950999999999</v>
      </c>
      <c r="AE86">
        <v>51.987209</v>
      </c>
      <c r="AF86">
        <v>8.7523569999999999</v>
      </c>
      <c r="AG86">
        <v>30.682886</v>
      </c>
      <c r="AH86">
        <v>122.366456</v>
      </c>
      <c r="AI86">
        <v>3.3479899999999998</v>
      </c>
      <c r="AJ86">
        <v>0</v>
      </c>
      <c r="AK86">
        <v>56.429333999999997</v>
      </c>
      <c r="AL86">
        <v>67.396000000000001</v>
      </c>
      <c r="AM86">
        <v>16.588864999999998</v>
      </c>
      <c r="AN86">
        <v>1.00939</v>
      </c>
      <c r="AO86">
        <v>0</v>
      </c>
      <c r="AP86">
        <v>1.0247999999999999</v>
      </c>
      <c r="AQ86">
        <v>26.273875</v>
      </c>
      <c r="AR86">
        <v>49.128</v>
      </c>
      <c r="AS86">
        <v>33.467015000000004</v>
      </c>
      <c r="AT86">
        <v>15.00005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1.8218399999999999</v>
      </c>
      <c r="BA86">
        <v>1.391564</v>
      </c>
      <c r="BB86">
        <v>1.4417500000000001</v>
      </c>
      <c r="BC86">
        <v>53.89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3068.6336310000006</v>
      </c>
    </row>
    <row r="87" spans="1:117">
      <c r="A87" t="s">
        <v>129</v>
      </c>
      <c r="B87">
        <v>0</v>
      </c>
      <c r="C87">
        <v>0</v>
      </c>
      <c r="D87">
        <v>10.306100000000001</v>
      </c>
      <c r="E87">
        <v>0</v>
      </c>
      <c r="F87">
        <v>0</v>
      </c>
      <c r="G87">
        <v>19.325800000000001</v>
      </c>
      <c r="H87">
        <v>0</v>
      </c>
      <c r="I87">
        <v>0</v>
      </c>
      <c r="J87">
        <v>20</v>
      </c>
      <c r="K87">
        <v>688.24901399999999</v>
      </c>
      <c r="L87">
        <v>438.59606000000002</v>
      </c>
      <c r="M87">
        <v>93.287599999999998</v>
      </c>
      <c r="N87">
        <v>119.59</v>
      </c>
      <c r="O87">
        <v>125.29529100000001</v>
      </c>
      <c r="P87">
        <v>142</v>
      </c>
      <c r="Q87">
        <v>20.755001</v>
      </c>
      <c r="R87">
        <v>43.05</v>
      </c>
      <c r="S87">
        <v>26.717787000000001</v>
      </c>
      <c r="T87">
        <v>0.81</v>
      </c>
      <c r="U87">
        <v>418.77</v>
      </c>
      <c r="V87">
        <v>20.73</v>
      </c>
      <c r="W87">
        <v>41.579500000000003</v>
      </c>
      <c r="X87">
        <v>146.26079999999999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28.714950999999999</v>
      </c>
      <c r="AE87">
        <v>51.987209</v>
      </c>
      <c r="AF87">
        <v>8.7523569999999999</v>
      </c>
      <c r="AG87">
        <v>30.682886</v>
      </c>
      <c r="AH87">
        <v>122.366456</v>
      </c>
      <c r="AI87">
        <v>3.3479899999999998</v>
      </c>
      <c r="AJ87">
        <v>0</v>
      </c>
      <c r="AK87">
        <v>56.429333999999997</v>
      </c>
      <c r="AL87">
        <v>67.396000000000001</v>
      </c>
      <c r="AM87">
        <v>16.588864999999998</v>
      </c>
      <c r="AN87">
        <v>1.00939</v>
      </c>
      <c r="AO87">
        <v>0</v>
      </c>
      <c r="AP87">
        <v>1.0247999999999999</v>
      </c>
      <c r="AQ87">
        <v>26.273875</v>
      </c>
      <c r="AR87">
        <v>49.128</v>
      </c>
      <c r="AS87">
        <v>33.467015000000004</v>
      </c>
      <c r="AT87">
        <v>15.00005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1.8218399999999999</v>
      </c>
      <c r="BA87">
        <v>1.391564</v>
      </c>
      <c r="BB87">
        <v>1.4417500000000001</v>
      </c>
      <c r="BC87">
        <v>50.99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3065.7336310000005</v>
      </c>
    </row>
    <row r="88" spans="1:117">
      <c r="A88" t="s">
        <v>130</v>
      </c>
      <c r="B88">
        <v>0</v>
      </c>
      <c r="C88">
        <v>0</v>
      </c>
      <c r="D88">
        <v>10.306100000000001</v>
      </c>
      <c r="E88">
        <v>0</v>
      </c>
      <c r="F88">
        <v>0</v>
      </c>
      <c r="G88">
        <v>19.325800000000001</v>
      </c>
      <c r="H88">
        <v>0</v>
      </c>
      <c r="I88">
        <v>0</v>
      </c>
      <c r="J88">
        <v>20</v>
      </c>
      <c r="K88">
        <v>688.24901399999999</v>
      </c>
      <c r="L88">
        <v>438.59606000000002</v>
      </c>
      <c r="M88">
        <v>93.287599999999998</v>
      </c>
      <c r="N88">
        <v>119.59</v>
      </c>
      <c r="O88">
        <v>125.29529100000001</v>
      </c>
      <c r="P88">
        <v>142</v>
      </c>
      <c r="Q88">
        <v>20.755001</v>
      </c>
      <c r="R88">
        <v>43.05</v>
      </c>
      <c r="S88">
        <v>26.717787000000001</v>
      </c>
      <c r="T88">
        <v>0.81</v>
      </c>
      <c r="U88">
        <v>418.77</v>
      </c>
      <c r="V88">
        <v>20.73</v>
      </c>
      <c r="W88">
        <v>41.579500000000003</v>
      </c>
      <c r="X88">
        <v>146.26079999999999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28.714950999999999</v>
      </c>
      <c r="AE88">
        <v>51.987209</v>
      </c>
      <c r="AF88">
        <v>8.7523569999999999</v>
      </c>
      <c r="AG88">
        <v>30.682886</v>
      </c>
      <c r="AH88">
        <v>122.366456</v>
      </c>
      <c r="AI88">
        <v>3.3479899999999998</v>
      </c>
      <c r="AJ88">
        <v>0</v>
      </c>
      <c r="AK88">
        <v>56.429333999999997</v>
      </c>
      <c r="AL88">
        <v>67.396000000000001</v>
      </c>
      <c r="AM88">
        <v>16.588864999999998</v>
      </c>
      <c r="AN88">
        <v>1.00939</v>
      </c>
      <c r="AO88">
        <v>0</v>
      </c>
      <c r="AP88">
        <v>1.0247999999999999</v>
      </c>
      <c r="AQ88">
        <v>26.273875</v>
      </c>
      <c r="AR88">
        <v>49.128</v>
      </c>
      <c r="AS88">
        <v>33.467015000000004</v>
      </c>
      <c r="AT88">
        <v>15.00005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1.8218399999999999</v>
      </c>
      <c r="BA88">
        <v>1.391564</v>
      </c>
      <c r="BB88">
        <v>1.4417500000000001</v>
      </c>
      <c r="BC88">
        <v>49.05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3063.7936310000009</v>
      </c>
    </row>
    <row r="89" spans="1:117">
      <c r="A89" t="s">
        <v>131</v>
      </c>
      <c r="B89">
        <v>0</v>
      </c>
      <c r="C89">
        <v>0</v>
      </c>
      <c r="D89">
        <v>10.306100000000001</v>
      </c>
      <c r="E89">
        <v>0</v>
      </c>
      <c r="F89">
        <v>0</v>
      </c>
      <c r="G89">
        <v>19.325800000000001</v>
      </c>
      <c r="H89">
        <v>0</v>
      </c>
      <c r="I89">
        <v>0</v>
      </c>
      <c r="J89">
        <v>20</v>
      </c>
      <c r="K89">
        <v>688.24901399999999</v>
      </c>
      <c r="L89">
        <v>438.59606000000002</v>
      </c>
      <c r="M89">
        <v>93.287599999999998</v>
      </c>
      <c r="N89">
        <v>119.59</v>
      </c>
      <c r="O89">
        <v>125.29529100000001</v>
      </c>
      <c r="P89">
        <v>142</v>
      </c>
      <c r="Q89">
        <v>20.755001</v>
      </c>
      <c r="R89">
        <v>43.05</v>
      </c>
      <c r="S89">
        <v>26.717787000000001</v>
      </c>
      <c r="T89">
        <v>0.81</v>
      </c>
      <c r="U89">
        <v>418.77</v>
      </c>
      <c r="V89">
        <v>20.73</v>
      </c>
      <c r="W89">
        <v>41.579500000000003</v>
      </c>
      <c r="X89">
        <v>146.26079999999999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28.714950999999999</v>
      </c>
      <c r="AE89">
        <v>51.987209</v>
      </c>
      <c r="AF89">
        <v>8.7523569999999999</v>
      </c>
      <c r="AG89">
        <v>30.682886</v>
      </c>
      <c r="AH89">
        <v>122.366456</v>
      </c>
      <c r="AI89">
        <v>3.3479899999999998</v>
      </c>
      <c r="AJ89">
        <v>0</v>
      </c>
      <c r="AK89">
        <v>56.429333999999997</v>
      </c>
      <c r="AL89">
        <v>67.396000000000001</v>
      </c>
      <c r="AM89">
        <v>16.588864999999998</v>
      </c>
      <c r="AN89">
        <v>1.00939</v>
      </c>
      <c r="AO89">
        <v>0</v>
      </c>
      <c r="AP89">
        <v>1.0247999999999999</v>
      </c>
      <c r="AQ89">
        <v>26.273875</v>
      </c>
      <c r="AR89">
        <v>49.128</v>
      </c>
      <c r="AS89">
        <v>33.467015000000004</v>
      </c>
      <c r="AT89">
        <v>15.00005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1.8218399999999999</v>
      </c>
      <c r="BA89">
        <v>1.391564</v>
      </c>
      <c r="BB89">
        <v>1.4417500000000001</v>
      </c>
      <c r="BC89">
        <v>48.08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3062.8236310000007</v>
      </c>
    </row>
    <row r="90" spans="1:117">
      <c r="A90" t="s">
        <v>132</v>
      </c>
      <c r="B90">
        <v>0</v>
      </c>
      <c r="C90">
        <v>0</v>
      </c>
      <c r="D90">
        <v>10.306100000000001</v>
      </c>
      <c r="E90">
        <v>0</v>
      </c>
      <c r="F90">
        <v>0</v>
      </c>
      <c r="G90">
        <v>19.325800000000001</v>
      </c>
      <c r="H90">
        <v>0</v>
      </c>
      <c r="I90">
        <v>0</v>
      </c>
      <c r="J90">
        <v>20</v>
      </c>
      <c r="K90">
        <v>688.24901399999999</v>
      </c>
      <c r="L90">
        <v>438.59606000000002</v>
      </c>
      <c r="M90">
        <v>93.287599999999998</v>
      </c>
      <c r="N90">
        <v>119.59</v>
      </c>
      <c r="O90">
        <v>125.29529100000001</v>
      </c>
      <c r="P90">
        <v>142</v>
      </c>
      <c r="Q90">
        <v>20.755001</v>
      </c>
      <c r="R90">
        <v>43.05</v>
      </c>
      <c r="S90">
        <v>26.717787000000001</v>
      </c>
      <c r="T90">
        <v>0.81</v>
      </c>
      <c r="U90">
        <v>418.77</v>
      </c>
      <c r="V90">
        <v>20.73</v>
      </c>
      <c r="W90">
        <v>41.579500000000003</v>
      </c>
      <c r="X90">
        <v>146.26079999999999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17.504714</v>
      </c>
      <c r="AG90">
        <v>30.682886</v>
      </c>
      <c r="AH90">
        <v>146.83974599999999</v>
      </c>
      <c r="AI90">
        <v>3.3479899999999998</v>
      </c>
      <c r="AJ90">
        <v>0</v>
      </c>
      <c r="AK90">
        <v>56.429333999999997</v>
      </c>
      <c r="AL90">
        <v>67.396000000000001</v>
      </c>
      <c r="AM90">
        <v>16.588864999999998</v>
      </c>
      <c r="AN90">
        <v>1.00939</v>
      </c>
      <c r="AO90">
        <v>0</v>
      </c>
      <c r="AP90">
        <v>1.0247999999999999</v>
      </c>
      <c r="AQ90">
        <v>26.273875</v>
      </c>
      <c r="AR90">
        <v>49.128</v>
      </c>
      <c r="AS90">
        <v>33.467015000000004</v>
      </c>
      <c r="AT90">
        <v>15.00005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48.08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3119.7117980000007</v>
      </c>
    </row>
    <row r="91" spans="1:117">
      <c r="A91" t="s">
        <v>133</v>
      </c>
      <c r="B91">
        <v>0</v>
      </c>
      <c r="C91">
        <v>0</v>
      </c>
      <c r="D91">
        <v>10.306100000000001</v>
      </c>
      <c r="E91">
        <v>0</v>
      </c>
      <c r="F91">
        <v>0</v>
      </c>
      <c r="G91">
        <v>19.325800000000001</v>
      </c>
      <c r="H91">
        <v>0</v>
      </c>
      <c r="I91">
        <v>0</v>
      </c>
      <c r="J91">
        <v>20</v>
      </c>
      <c r="K91">
        <v>688.24901399999999</v>
      </c>
      <c r="L91">
        <v>438.59606000000002</v>
      </c>
      <c r="M91">
        <v>93.287599999999998</v>
      </c>
      <c r="N91">
        <v>119.59</v>
      </c>
      <c r="O91">
        <v>125.29529100000001</v>
      </c>
      <c r="P91">
        <v>142</v>
      </c>
      <c r="Q91">
        <v>20.755001</v>
      </c>
      <c r="R91">
        <v>43.05</v>
      </c>
      <c r="S91">
        <v>26.717787000000001</v>
      </c>
      <c r="T91">
        <v>0.81</v>
      </c>
      <c r="U91">
        <v>418.77</v>
      </c>
      <c r="V91">
        <v>20.73</v>
      </c>
      <c r="W91">
        <v>41.579500000000003</v>
      </c>
      <c r="X91">
        <v>146.26079999999999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17.504714</v>
      </c>
      <c r="AG91">
        <v>30.682886</v>
      </c>
      <c r="AH91">
        <v>146.83974599999999</v>
      </c>
      <c r="AI91">
        <v>0</v>
      </c>
      <c r="AJ91">
        <v>0</v>
      </c>
      <c r="AK91">
        <v>56.429333999999997</v>
      </c>
      <c r="AL91">
        <v>67.396000000000001</v>
      </c>
      <c r="AM91">
        <v>16.588864999999998</v>
      </c>
      <c r="AN91">
        <v>1.00939</v>
      </c>
      <c r="AO91">
        <v>0</v>
      </c>
      <c r="AP91">
        <v>1.0247999999999999</v>
      </c>
      <c r="AQ91">
        <v>26.273875</v>
      </c>
      <c r="AR91">
        <v>49.128</v>
      </c>
      <c r="AS91">
        <v>33.467015000000004</v>
      </c>
      <c r="AT91">
        <v>15.00005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46.15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3114.4338080000007</v>
      </c>
    </row>
    <row r="92" spans="1:117">
      <c r="A92" t="s">
        <v>134</v>
      </c>
      <c r="B92">
        <v>0</v>
      </c>
      <c r="C92">
        <v>0</v>
      </c>
      <c r="D92">
        <v>10.306100000000001</v>
      </c>
      <c r="E92">
        <v>0</v>
      </c>
      <c r="F92">
        <v>0</v>
      </c>
      <c r="G92">
        <v>19.325800000000001</v>
      </c>
      <c r="H92">
        <v>0</v>
      </c>
      <c r="I92">
        <v>0</v>
      </c>
      <c r="J92">
        <v>20</v>
      </c>
      <c r="K92">
        <v>688.24901399999999</v>
      </c>
      <c r="L92">
        <v>438.59606000000002</v>
      </c>
      <c r="M92">
        <v>93.287599999999998</v>
      </c>
      <c r="N92">
        <v>119.59</v>
      </c>
      <c r="O92">
        <v>125.29529100000001</v>
      </c>
      <c r="P92">
        <v>142</v>
      </c>
      <c r="Q92">
        <v>20.755001</v>
      </c>
      <c r="R92">
        <v>43.05</v>
      </c>
      <c r="S92">
        <v>26.717787000000001</v>
      </c>
      <c r="T92">
        <v>0.81</v>
      </c>
      <c r="U92">
        <v>418.77</v>
      </c>
      <c r="V92">
        <v>20.73</v>
      </c>
      <c r="W92">
        <v>41.579500000000003</v>
      </c>
      <c r="X92">
        <v>146.26079999999999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17.504714</v>
      </c>
      <c r="AG92">
        <v>30.682886</v>
      </c>
      <c r="AH92">
        <v>146.83974599999999</v>
      </c>
      <c r="AI92">
        <v>0</v>
      </c>
      <c r="AJ92">
        <v>0</v>
      </c>
      <c r="AK92">
        <v>56.429333999999997</v>
      </c>
      <c r="AL92">
        <v>67.396000000000001</v>
      </c>
      <c r="AM92">
        <v>16.588864999999998</v>
      </c>
      <c r="AN92">
        <v>1.00939</v>
      </c>
      <c r="AO92">
        <v>0</v>
      </c>
      <c r="AP92">
        <v>1.0247999999999999</v>
      </c>
      <c r="AQ92">
        <v>26.273875</v>
      </c>
      <c r="AR92">
        <v>49.128</v>
      </c>
      <c r="AS92">
        <v>33.467015000000004</v>
      </c>
      <c r="AT92">
        <v>15.00005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46.15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3114.4338080000007</v>
      </c>
    </row>
    <row r="93" spans="1:117">
      <c r="A93" t="s">
        <v>135</v>
      </c>
      <c r="B93">
        <v>0</v>
      </c>
      <c r="C93">
        <v>0</v>
      </c>
      <c r="D93">
        <v>10.306100000000001</v>
      </c>
      <c r="E93">
        <v>0</v>
      </c>
      <c r="F93">
        <v>0</v>
      </c>
      <c r="G93">
        <v>19.325800000000001</v>
      </c>
      <c r="H93">
        <v>0</v>
      </c>
      <c r="I93">
        <v>0</v>
      </c>
      <c r="J93">
        <v>20</v>
      </c>
      <c r="K93">
        <v>688.24901399999999</v>
      </c>
      <c r="L93">
        <v>438.59606000000002</v>
      </c>
      <c r="M93">
        <v>93.287599999999998</v>
      </c>
      <c r="N93">
        <v>119.59</v>
      </c>
      <c r="O93">
        <v>125.29529100000001</v>
      </c>
      <c r="P93">
        <v>136.07848999999999</v>
      </c>
      <c r="Q93">
        <v>20.755001</v>
      </c>
      <c r="R93">
        <v>43.05</v>
      </c>
      <c r="S93">
        <v>26.717787000000001</v>
      </c>
      <c r="T93">
        <v>0.81</v>
      </c>
      <c r="U93">
        <v>418.77</v>
      </c>
      <c r="V93">
        <v>20.73</v>
      </c>
      <c r="W93">
        <v>41.579500000000003</v>
      </c>
      <c r="X93">
        <v>146.26079999999999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17.504714</v>
      </c>
      <c r="AG93">
        <v>30.682886</v>
      </c>
      <c r="AH93">
        <v>146.83974599999999</v>
      </c>
      <c r="AI93">
        <v>0</v>
      </c>
      <c r="AJ93">
        <v>0</v>
      </c>
      <c r="AK93">
        <v>56.429333999999997</v>
      </c>
      <c r="AL93">
        <v>67.396000000000001</v>
      </c>
      <c r="AM93">
        <v>16.588864999999998</v>
      </c>
      <c r="AN93">
        <v>1.00939</v>
      </c>
      <c r="AO93">
        <v>0</v>
      </c>
      <c r="AP93">
        <v>1.0247999999999999</v>
      </c>
      <c r="AQ93">
        <v>26.273875</v>
      </c>
      <c r="AR93">
        <v>49.128</v>
      </c>
      <c r="AS93">
        <v>33.467015000000004</v>
      </c>
      <c r="AT93">
        <v>15.00005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45.18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3107.5422980000003</v>
      </c>
    </row>
    <row r="94" spans="1:117">
      <c r="A94" t="s">
        <v>136</v>
      </c>
      <c r="B94">
        <v>0</v>
      </c>
      <c r="C94">
        <v>0</v>
      </c>
      <c r="D94">
        <v>10.306100000000001</v>
      </c>
      <c r="E94">
        <v>0</v>
      </c>
      <c r="F94">
        <v>0</v>
      </c>
      <c r="G94">
        <v>19.325800000000001</v>
      </c>
      <c r="H94">
        <v>0</v>
      </c>
      <c r="I94">
        <v>0</v>
      </c>
      <c r="J94">
        <v>20</v>
      </c>
      <c r="K94">
        <v>688.24901399999999</v>
      </c>
      <c r="L94">
        <v>438.59606000000002</v>
      </c>
      <c r="M94">
        <v>93.287599999999998</v>
      </c>
      <c r="N94">
        <v>119.59</v>
      </c>
      <c r="O94">
        <v>125.29529100000001</v>
      </c>
      <c r="P94">
        <v>136.07848999999999</v>
      </c>
      <c r="Q94">
        <v>20.755001</v>
      </c>
      <c r="R94">
        <v>43.05</v>
      </c>
      <c r="S94">
        <v>26.717787000000001</v>
      </c>
      <c r="T94">
        <v>0.81</v>
      </c>
      <c r="U94">
        <v>418.77</v>
      </c>
      <c r="V94">
        <v>20.73</v>
      </c>
      <c r="W94">
        <v>41.579500000000003</v>
      </c>
      <c r="X94">
        <v>146.26079999999999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17.504714</v>
      </c>
      <c r="AG94">
        <v>30.682886</v>
      </c>
      <c r="AH94">
        <v>122.366456</v>
      </c>
      <c r="AI94">
        <v>0</v>
      </c>
      <c r="AJ94">
        <v>0</v>
      </c>
      <c r="AK94">
        <v>56.429333999999997</v>
      </c>
      <c r="AL94">
        <v>67.396000000000001</v>
      </c>
      <c r="AM94">
        <v>16.588864999999998</v>
      </c>
      <c r="AN94">
        <v>1.00939</v>
      </c>
      <c r="AO94">
        <v>0</v>
      </c>
      <c r="AP94">
        <v>0.51239999999999997</v>
      </c>
      <c r="AQ94">
        <v>26.273875</v>
      </c>
      <c r="AR94">
        <v>49.128</v>
      </c>
      <c r="AS94">
        <v>33.467015000000004</v>
      </c>
      <c r="AT94">
        <v>15.00005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1.391564</v>
      </c>
      <c r="BB94">
        <v>1.4417500000000001</v>
      </c>
      <c r="BC94">
        <v>45.18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3082.3024960000002</v>
      </c>
    </row>
    <row r="95" spans="1:117">
      <c r="A95" t="s">
        <v>137</v>
      </c>
      <c r="B95">
        <v>0</v>
      </c>
      <c r="C95">
        <v>0</v>
      </c>
      <c r="D95">
        <v>10.306100000000001</v>
      </c>
      <c r="E95">
        <v>0</v>
      </c>
      <c r="F95">
        <v>0</v>
      </c>
      <c r="G95">
        <v>19.325800000000001</v>
      </c>
      <c r="H95">
        <v>0</v>
      </c>
      <c r="I95">
        <v>0</v>
      </c>
      <c r="J95">
        <v>20</v>
      </c>
      <c r="K95">
        <v>688.24901399999999</v>
      </c>
      <c r="L95">
        <v>438.59606000000002</v>
      </c>
      <c r="M95">
        <v>93.287599999999998</v>
      </c>
      <c r="N95">
        <v>119.59</v>
      </c>
      <c r="O95">
        <v>125.29529100000001</v>
      </c>
      <c r="P95">
        <v>136.07848999999999</v>
      </c>
      <c r="Q95">
        <v>20.755001</v>
      </c>
      <c r="R95">
        <v>43.05</v>
      </c>
      <c r="S95">
        <v>26.717787000000001</v>
      </c>
      <c r="T95">
        <v>0.81</v>
      </c>
      <c r="U95">
        <v>418.77</v>
      </c>
      <c r="V95">
        <v>20.73</v>
      </c>
      <c r="W95">
        <v>41.579500000000003</v>
      </c>
      <c r="X95">
        <v>146.26079999999999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28.714950999999999</v>
      </c>
      <c r="AE95">
        <v>51.987209</v>
      </c>
      <c r="AF95">
        <v>16.886901999999999</v>
      </c>
      <c r="AG95">
        <v>30.682886</v>
      </c>
      <c r="AH95">
        <v>97.893163999999999</v>
      </c>
      <c r="AI95">
        <v>0</v>
      </c>
      <c r="AJ95">
        <v>0</v>
      </c>
      <c r="AK95">
        <v>56.429333999999997</v>
      </c>
      <c r="AL95">
        <v>53.451999999999998</v>
      </c>
      <c r="AM95">
        <v>16.588864999999998</v>
      </c>
      <c r="AN95">
        <v>1.00939</v>
      </c>
      <c r="AO95">
        <v>0</v>
      </c>
      <c r="AP95">
        <v>9.4794</v>
      </c>
      <c r="AQ95">
        <v>26.273875</v>
      </c>
      <c r="AR95">
        <v>49.128</v>
      </c>
      <c r="AS95">
        <v>33.467015000000004</v>
      </c>
      <c r="AT95">
        <v>15.00005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1.8218399999999999</v>
      </c>
      <c r="BA95">
        <v>1.1132519999999999</v>
      </c>
      <c r="BB95">
        <v>1.4417500000000001</v>
      </c>
      <c r="BC95">
        <v>44.21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3034.131472</v>
      </c>
    </row>
    <row r="96" spans="1:117">
      <c r="A96" t="s">
        <v>138</v>
      </c>
      <c r="B96">
        <v>0</v>
      </c>
      <c r="C96">
        <v>0</v>
      </c>
      <c r="D96">
        <v>10.306100000000001</v>
      </c>
      <c r="E96">
        <v>0</v>
      </c>
      <c r="F96">
        <v>0</v>
      </c>
      <c r="G96">
        <v>19.325800000000001</v>
      </c>
      <c r="H96">
        <v>0</v>
      </c>
      <c r="I96">
        <v>0</v>
      </c>
      <c r="J96">
        <v>20</v>
      </c>
      <c r="K96">
        <v>688.24901399999999</v>
      </c>
      <c r="L96">
        <v>438.59606000000002</v>
      </c>
      <c r="M96">
        <v>93.287599999999998</v>
      </c>
      <c r="N96">
        <v>119.59</v>
      </c>
      <c r="O96">
        <v>125.29529100000001</v>
      </c>
      <c r="P96">
        <v>136.07848999999999</v>
      </c>
      <c r="Q96">
        <v>20.755001</v>
      </c>
      <c r="R96">
        <v>43.05</v>
      </c>
      <c r="S96">
        <v>26.717787000000001</v>
      </c>
      <c r="T96">
        <v>0.81</v>
      </c>
      <c r="U96">
        <v>418.77</v>
      </c>
      <c r="V96">
        <v>20.73</v>
      </c>
      <c r="W96">
        <v>41.579500000000003</v>
      </c>
      <c r="X96">
        <v>146.26079999999999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19.143301000000001</v>
      </c>
      <c r="AE96">
        <v>51.987209</v>
      </c>
      <c r="AF96">
        <v>16.886901999999999</v>
      </c>
      <c r="AG96">
        <v>30.682886</v>
      </c>
      <c r="AH96">
        <v>97.893163999999999</v>
      </c>
      <c r="AI96">
        <v>0</v>
      </c>
      <c r="AJ96">
        <v>0</v>
      </c>
      <c r="AK96">
        <v>56.429333999999997</v>
      </c>
      <c r="AL96">
        <v>53.451999999999998</v>
      </c>
      <c r="AM96">
        <v>16.588864999999998</v>
      </c>
      <c r="AN96">
        <v>1.00939</v>
      </c>
      <c r="AO96">
        <v>0</v>
      </c>
      <c r="AP96">
        <v>9.4794</v>
      </c>
      <c r="AQ96">
        <v>26.273875</v>
      </c>
      <c r="AR96">
        <v>49.128</v>
      </c>
      <c r="AS96">
        <v>33.467015000000004</v>
      </c>
      <c r="AT96">
        <v>15.00005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1.2145600000000001</v>
      </c>
      <c r="BA96">
        <v>1.1132519999999999</v>
      </c>
      <c r="BB96">
        <v>1.4417500000000001</v>
      </c>
      <c r="BC96">
        <v>43.25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3022.992542</v>
      </c>
    </row>
    <row r="97" spans="1:117">
      <c r="A97" t="s">
        <v>139</v>
      </c>
      <c r="B97">
        <v>0</v>
      </c>
      <c r="C97">
        <v>0</v>
      </c>
      <c r="D97">
        <v>10.306100000000001</v>
      </c>
      <c r="E97">
        <v>0</v>
      </c>
      <c r="F97">
        <v>0</v>
      </c>
      <c r="G97">
        <v>19.325800000000001</v>
      </c>
      <c r="H97">
        <v>0</v>
      </c>
      <c r="I97">
        <v>0</v>
      </c>
      <c r="J97">
        <v>20</v>
      </c>
      <c r="K97">
        <v>688.24901399999999</v>
      </c>
      <c r="L97">
        <v>438.59606000000002</v>
      </c>
      <c r="M97">
        <v>93.287599999999998</v>
      </c>
      <c r="N97">
        <v>119.59</v>
      </c>
      <c r="O97">
        <v>125.29529100000001</v>
      </c>
      <c r="P97">
        <v>136.07848999999999</v>
      </c>
      <c r="Q97">
        <v>20.755001</v>
      </c>
      <c r="R97">
        <v>43.05</v>
      </c>
      <c r="S97">
        <v>26.717787000000001</v>
      </c>
      <c r="T97">
        <v>0.81</v>
      </c>
      <c r="U97">
        <v>418.77</v>
      </c>
      <c r="V97">
        <v>18.140333999999999</v>
      </c>
      <c r="W97">
        <v>41.579500000000003</v>
      </c>
      <c r="X97">
        <v>146.26079999999999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9.57165</v>
      </c>
      <c r="AE97">
        <v>51.987209</v>
      </c>
      <c r="AF97">
        <v>16.886901999999999</v>
      </c>
      <c r="AG97">
        <v>30.682886</v>
      </c>
      <c r="AH97">
        <v>95.118864000000002</v>
      </c>
      <c r="AI97">
        <v>0</v>
      </c>
      <c r="AJ97">
        <v>0</v>
      </c>
      <c r="AK97">
        <v>56.429333999999997</v>
      </c>
      <c r="AL97">
        <v>53.451999999999998</v>
      </c>
      <c r="AM97">
        <v>16.588864999999998</v>
      </c>
      <c r="AN97">
        <v>1.00939</v>
      </c>
      <c r="AO97">
        <v>0</v>
      </c>
      <c r="AP97">
        <v>1.1529</v>
      </c>
      <c r="AQ97">
        <v>26.273875</v>
      </c>
      <c r="AR97">
        <v>49.128</v>
      </c>
      <c r="AS97">
        <v>33.467015000000004</v>
      </c>
      <c r="AT97">
        <v>15.00005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0.60728000000000004</v>
      </c>
      <c r="BA97">
        <v>1.0809839999999999</v>
      </c>
      <c r="BB97">
        <v>1.4417500000000001</v>
      </c>
      <c r="BC97">
        <v>41.31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2997.150877</v>
      </c>
    </row>
    <row r="98" spans="1:117">
      <c r="A98" t="s">
        <v>140</v>
      </c>
      <c r="B98">
        <v>0</v>
      </c>
      <c r="C98">
        <v>0</v>
      </c>
      <c r="D98">
        <v>10.306100000000001</v>
      </c>
      <c r="E98">
        <v>0</v>
      </c>
      <c r="F98">
        <v>0</v>
      </c>
      <c r="G98">
        <v>19.325800000000001</v>
      </c>
      <c r="H98">
        <v>0</v>
      </c>
      <c r="I98">
        <v>0</v>
      </c>
      <c r="J98">
        <v>20</v>
      </c>
      <c r="K98">
        <v>688.24901399999999</v>
      </c>
      <c r="L98">
        <v>438.59606000000002</v>
      </c>
      <c r="M98">
        <v>93.287599999999998</v>
      </c>
      <c r="N98">
        <v>119.59</v>
      </c>
      <c r="O98">
        <v>125.29529100000001</v>
      </c>
      <c r="P98">
        <v>136.07848999999999</v>
      </c>
      <c r="Q98">
        <v>20.755001</v>
      </c>
      <c r="R98">
        <v>43.05</v>
      </c>
      <c r="S98">
        <v>26.717787000000001</v>
      </c>
      <c r="T98">
        <v>0.81</v>
      </c>
      <c r="U98">
        <v>418.77</v>
      </c>
      <c r="V98">
        <v>18.140333999999999</v>
      </c>
      <c r="W98">
        <v>41.579500000000003</v>
      </c>
      <c r="X98">
        <v>146.26079999999999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9.57165</v>
      </c>
      <c r="AE98">
        <v>51.987209</v>
      </c>
      <c r="AF98">
        <v>16.886901999999999</v>
      </c>
      <c r="AG98">
        <v>30.682886</v>
      </c>
      <c r="AH98">
        <v>73.419872999999995</v>
      </c>
      <c r="AI98">
        <v>0</v>
      </c>
      <c r="AJ98">
        <v>0</v>
      </c>
      <c r="AK98">
        <v>56.429333999999997</v>
      </c>
      <c r="AL98">
        <v>53.451999999999998</v>
      </c>
      <c r="AM98">
        <v>16.588864999999998</v>
      </c>
      <c r="AN98">
        <v>1.00939</v>
      </c>
      <c r="AO98">
        <v>0</v>
      </c>
      <c r="AP98">
        <v>1.1529</v>
      </c>
      <c r="AQ98">
        <v>26.273875</v>
      </c>
      <c r="AR98">
        <v>49.128</v>
      </c>
      <c r="AS98">
        <v>33.467015000000004</v>
      </c>
      <c r="AT98">
        <v>15.00005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0.60728000000000004</v>
      </c>
      <c r="BA98">
        <v>0.83493799999999996</v>
      </c>
      <c r="BB98">
        <v>1.4417500000000001</v>
      </c>
      <c r="BC98">
        <v>40.35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2974.2458399999996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0.10055823600000009</v>
      </c>
      <c r="E99">
        <f t="shared" si="2"/>
        <v>0</v>
      </c>
      <c r="F99">
        <f t="shared" si="2"/>
        <v>0</v>
      </c>
      <c r="G99">
        <f t="shared" si="2"/>
        <v>0.22656305749999983</v>
      </c>
      <c r="H99">
        <f t="shared" si="2"/>
        <v>0</v>
      </c>
      <c r="I99">
        <f t="shared" si="2"/>
        <v>0</v>
      </c>
      <c r="J99">
        <f t="shared" si="2"/>
        <v>0.19919999999999999</v>
      </c>
      <c r="K99">
        <f t="shared" si="2"/>
        <v>12.482250909250006</v>
      </c>
      <c r="L99">
        <f t="shared" si="2"/>
        <v>9.5959530210000104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3.39252383475</v>
      </c>
      <c r="Q99">
        <f t="shared" si="2"/>
        <v>0.41396436250000002</v>
      </c>
      <c r="R99">
        <f t="shared" si="2"/>
        <v>0.87083843400000105</v>
      </c>
      <c r="S99">
        <f t="shared" si="2"/>
        <v>0.52589590950000031</v>
      </c>
      <c r="T99">
        <f t="shared" si="2"/>
        <v>1.5895965500000019E-2</v>
      </c>
      <c r="U99">
        <f t="shared" si="2"/>
        <v>10.050479999999991</v>
      </c>
      <c r="V99">
        <f t="shared" si="2"/>
        <v>0.48532341700000015</v>
      </c>
      <c r="W99">
        <f t="shared" si="2"/>
        <v>1.0042868794999982</v>
      </c>
      <c r="X99">
        <f t="shared" si="2"/>
        <v>3.4562591999999999</v>
      </c>
      <c r="Y99">
        <f t="shared" si="2"/>
        <v>0</v>
      </c>
      <c r="Z99">
        <f t="shared" si="2"/>
        <v>0.28127495000000013</v>
      </c>
      <c r="AA99">
        <f t="shared" si="2"/>
        <v>0.63186174999999933</v>
      </c>
      <c r="AB99">
        <f t="shared" si="2"/>
        <v>0.87566719000000004</v>
      </c>
      <c r="AC99">
        <f t="shared" si="2"/>
        <v>0.61122536400000027</v>
      </c>
      <c r="AD99">
        <f t="shared" si="2"/>
        <v>0.33641853949999978</v>
      </c>
      <c r="AE99">
        <f t="shared" si="2"/>
        <v>1.2476930159999982</v>
      </c>
      <c r="AF99">
        <f t="shared" si="2"/>
        <v>0.20006859724999976</v>
      </c>
      <c r="AG99">
        <f t="shared" si="2"/>
        <v>0.73638926400000104</v>
      </c>
      <c r="AH99">
        <f t="shared" si="2"/>
        <v>1.4713699284999997</v>
      </c>
      <c r="AI99">
        <f t="shared" si="2"/>
        <v>0.19408293900000007</v>
      </c>
      <c r="AJ99">
        <f t="shared" si="2"/>
        <v>0</v>
      </c>
      <c r="AK99">
        <f t="shared" si="2"/>
        <v>1.3543040160000015</v>
      </c>
      <c r="AL99">
        <f t="shared" si="2"/>
        <v>1.6644197500000009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5.6203875000000021E-2</v>
      </c>
      <c r="AQ99">
        <f t="shared" si="2"/>
        <v>0.27806517774999989</v>
      </c>
      <c r="AR99">
        <f t="shared" si="2"/>
        <v>1.1589239999999998</v>
      </c>
      <c r="AS99">
        <f t="shared" si="2"/>
        <v>0.81120250800000182</v>
      </c>
      <c r="AT99">
        <f t="shared" si="2"/>
        <v>0.35569836825000051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1.6868885250000007E-2</v>
      </c>
      <c r="BA99">
        <f t="shared" si="3"/>
        <v>1.6675581000000005E-2</v>
      </c>
      <c r="BB99">
        <f t="shared" si="3"/>
        <v>3.4602000000000008E-2</v>
      </c>
      <c r="BC99">
        <f t="shared" si="3"/>
        <v>2.0199625000000001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65.746894068000032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9.9680599999999995</v>
      </c>
      <c r="E3">
        <v>0</v>
      </c>
      <c r="F3">
        <v>0</v>
      </c>
      <c r="G3">
        <v>18.370125999999999</v>
      </c>
      <c r="H3">
        <v>0</v>
      </c>
      <c r="I3">
        <v>0</v>
      </c>
      <c r="J3">
        <v>1.6248959999999999</v>
      </c>
      <c r="K3">
        <v>665.67444599999999</v>
      </c>
      <c r="L3">
        <v>424.21010899999999</v>
      </c>
      <c r="M3">
        <v>90.259103999999994</v>
      </c>
      <c r="N3">
        <v>115.66744799999999</v>
      </c>
      <c r="O3">
        <v>121.185605</v>
      </c>
      <c r="P3">
        <v>137.3424</v>
      </c>
      <c r="Q3">
        <v>20.074237</v>
      </c>
      <c r="R3">
        <v>41.63796</v>
      </c>
      <c r="S3">
        <v>25.841443999999999</v>
      </c>
      <c r="T3">
        <v>0.78343200000000002</v>
      </c>
      <c r="U3">
        <v>405.03434399999998</v>
      </c>
      <c r="V3">
        <v>20.050056000000001</v>
      </c>
      <c r="W3">
        <v>39.335056999999999</v>
      </c>
      <c r="X3">
        <v>141.463446</v>
      </c>
      <c r="Y3">
        <v>0</v>
      </c>
      <c r="Z3">
        <v>6.3388350000000004</v>
      </c>
      <c r="AA3">
        <v>40.765622999999998</v>
      </c>
      <c r="AB3">
        <v>40.491408999999997</v>
      </c>
      <c r="AC3">
        <v>29.570779000000002</v>
      </c>
      <c r="AD3">
        <v>9.2576999999999998</v>
      </c>
      <c r="AE3">
        <v>50.282029000000001</v>
      </c>
      <c r="AF3">
        <v>16.333012</v>
      </c>
      <c r="AG3">
        <v>29.676487000000002</v>
      </c>
      <c r="AH3">
        <v>67.082578999999996</v>
      </c>
      <c r="AI3">
        <v>0</v>
      </c>
      <c r="AJ3">
        <v>0</v>
      </c>
      <c r="AK3">
        <v>54.578451999999999</v>
      </c>
      <c r="AL3">
        <v>51.698774</v>
      </c>
      <c r="AM3">
        <v>16.044750000000001</v>
      </c>
      <c r="AN3">
        <v>0.97628199999999998</v>
      </c>
      <c r="AO3">
        <v>0</v>
      </c>
      <c r="AP3">
        <v>1.7345759999999999</v>
      </c>
      <c r="AQ3">
        <v>25.412092000000001</v>
      </c>
      <c r="AR3">
        <v>47.516601999999999</v>
      </c>
      <c r="AS3">
        <v>33.308487999999997</v>
      </c>
      <c r="AT3">
        <v>14.508048</v>
      </c>
      <c r="AU3">
        <v>0</v>
      </c>
      <c r="AV3">
        <v>0</v>
      </c>
      <c r="AW3">
        <v>0</v>
      </c>
      <c r="AX3">
        <v>0</v>
      </c>
      <c r="AY3">
        <v>1.408539</v>
      </c>
      <c r="AZ3">
        <v>0.58736100000000002</v>
      </c>
      <c r="BA3">
        <v>0.76463899999999996</v>
      </c>
      <c r="BB3">
        <v>1.347048</v>
      </c>
      <c r="BC3">
        <v>82.61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2900.8162740000007</v>
      </c>
    </row>
    <row r="4" spans="1:117">
      <c r="A4" t="s">
        <v>46</v>
      </c>
      <c r="B4">
        <v>0</v>
      </c>
      <c r="C4">
        <v>0</v>
      </c>
      <c r="D4">
        <v>9.9680599999999995</v>
      </c>
      <c r="E4">
        <v>0</v>
      </c>
      <c r="F4">
        <v>0</v>
      </c>
      <c r="G4">
        <v>18.370125999999999</v>
      </c>
      <c r="H4">
        <v>0</v>
      </c>
      <c r="I4">
        <v>0</v>
      </c>
      <c r="J4">
        <v>1.6248959999999999</v>
      </c>
      <c r="K4">
        <v>665.67444599999999</v>
      </c>
      <c r="L4">
        <v>424.21010899999999</v>
      </c>
      <c r="M4">
        <v>90.259103999999994</v>
      </c>
      <c r="N4">
        <v>115.66744799999999</v>
      </c>
      <c r="O4">
        <v>121.185605</v>
      </c>
      <c r="P4">
        <v>137.3424</v>
      </c>
      <c r="Q4">
        <v>20.074237</v>
      </c>
      <c r="R4">
        <v>41.63796</v>
      </c>
      <c r="S4">
        <v>25.841443999999999</v>
      </c>
      <c r="T4">
        <v>0.78343200000000002</v>
      </c>
      <c r="U4">
        <v>405.03434399999998</v>
      </c>
      <c r="V4">
        <v>20.050056000000001</v>
      </c>
      <c r="W4">
        <v>39.335056999999999</v>
      </c>
      <c r="X4">
        <v>141.463446</v>
      </c>
      <c r="Y4">
        <v>0</v>
      </c>
      <c r="Z4">
        <v>6.3388350000000004</v>
      </c>
      <c r="AA4">
        <v>40.765622999999998</v>
      </c>
      <c r="AB4">
        <v>40.491408999999997</v>
      </c>
      <c r="AC4">
        <v>29.570779000000002</v>
      </c>
      <c r="AD4">
        <v>9.2576999999999998</v>
      </c>
      <c r="AE4">
        <v>50.282029000000001</v>
      </c>
      <c r="AF4">
        <v>16.333012</v>
      </c>
      <c r="AG4">
        <v>29.676487000000002</v>
      </c>
      <c r="AH4">
        <v>67.082578999999996</v>
      </c>
      <c r="AI4">
        <v>0</v>
      </c>
      <c r="AJ4">
        <v>0</v>
      </c>
      <c r="AK4">
        <v>54.578451999999999</v>
      </c>
      <c r="AL4">
        <v>51.698774</v>
      </c>
      <c r="AM4">
        <v>16.044750000000001</v>
      </c>
      <c r="AN4">
        <v>0.97628199999999998</v>
      </c>
      <c r="AO4">
        <v>0</v>
      </c>
      <c r="AP4">
        <v>1.7345759999999999</v>
      </c>
      <c r="AQ4">
        <v>25.412092000000001</v>
      </c>
      <c r="AR4">
        <v>47.516601999999999</v>
      </c>
      <c r="AS4">
        <v>33.308487999999997</v>
      </c>
      <c r="AT4">
        <v>14.508048</v>
      </c>
      <c r="AU4">
        <v>0</v>
      </c>
      <c r="AV4">
        <v>0</v>
      </c>
      <c r="AW4">
        <v>0</v>
      </c>
      <c r="AX4">
        <v>0</v>
      </c>
      <c r="AY4">
        <v>1.408539</v>
      </c>
      <c r="AZ4">
        <v>0.58736100000000002</v>
      </c>
      <c r="BA4">
        <v>0.76463899999999996</v>
      </c>
      <c r="BB4">
        <v>1.347048</v>
      </c>
      <c r="BC4">
        <v>80.67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2898.8762740000006</v>
      </c>
    </row>
    <row r="5" spans="1:117">
      <c r="A5" t="s">
        <v>47</v>
      </c>
      <c r="B5">
        <v>0</v>
      </c>
      <c r="C5">
        <v>0</v>
      </c>
      <c r="D5">
        <v>9.9680599999999995</v>
      </c>
      <c r="E5">
        <v>0</v>
      </c>
      <c r="F5">
        <v>0</v>
      </c>
      <c r="G5">
        <v>18.370125999999999</v>
      </c>
      <c r="H5">
        <v>0</v>
      </c>
      <c r="I5">
        <v>0</v>
      </c>
      <c r="J5">
        <v>1.6248959999999999</v>
      </c>
      <c r="K5">
        <v>665.67444599999999</v>
      </c>
      <c r="L5">
        <v>424.21010899999999</v>
      </c>
      <c r="M5">
        <v>90.259103999999994</v>
      </c>
      <c r="N5">
        <v>115.66744799999999</v>
      </c>
      <c r="O5">
        <v>121.185605</v>
      </c>
      <c r="P5">
        <v>137.3424</v>
      </c>
      <c r="Q5">
        <v>20.074237</v>
      </c>
      <c r="R5">
        <v>41.63796</v>
      </c>
      <c r="S5">
        <v>25.841443999999999</v>
      </c>
      <c r="T5">
        <v>0.78343200000000002</v>
      </c>
      <c r="U5">
        <v>405.03434399999998</v>
      </c>
      <c r="V5">
        <v>20.050056000000001</v>
      </c>
      <c r="W5">
        <v>39.335056999999999</v>
      </c>
      <c r="X5">
        <v>141.463446</v>
      </c>
      <c r="Y5">
        <v>0</v>
      </c>
      <c r="Z5">
        <v>6.3388350000000004</v>
      </c>
      <c r="AA5">
        <v>40.765622999999998</v>
      </c>
      <c r="AB5">
        <v>40.491408999999997</v>
      </c>
      <c r="AC5">
        <v>29.570779000000002</v>
      </c>
      <c r="AD5">
        <v>9.2576999999999998</v>
      </c>
      <c r="AE5">
        <v>50.282029000000001</v>
      </c>
      <c r="AF5">
        <v>16.333012</v>
      </c>
      <c r="AG5">
        <v>29.676487000000002</v>
      </c>
      <c r="AH5">
        <v>57.499352999999999</v>
      </c>
      <c r="AI5">
        <v>0</v>
      </c>
      <c r="AJ5">
        <v>0</v>
      </c>
      <c r="AK5">
        <v>54.578451999999999</v>
      </c>
      <c r="AL5">
        <v>51.698774</v>
      </c>
      <c r="AM5">
        <v>16.044750000000001</v>
      </c>
      <c r="AN5">
        <v>0.97628199999999998</v>
      </c>
      <c r="AO5">
        <v>0</v>
      </c>
      <c r="AP5">
        <v>1.7345759999999999</v>
      </c>
      <c r="AQ5">
        <v>25.412092000000001</v>
      </c>
      <c r="AR5">
        <v>47.516601999999999</v>
      </c>
      <c r="AS5">
        <v>33.308487999999997</v>
      </c>
      <c r="AT5">
        <v>13.733271999999999</v>
      </c>
      <c r="AU5">
        <v>0</v>
      </c>
      <c r="AV5">
        <v>0</v>
      </c>
      <c r="AW5">
        <v>0</v>
      </c>
      <c r="AX5">
        <v>0</v>
      </c>
      <c r="AY5">
        <v>1.408539</v>
      </c>
      <c r="AZ5">
        <v>0.58736100000000002</v>
      </c>
      <c r="BA5">
        <v>0.65540600000000004</v>
      </c>
      <c r="BB5">
        <v>1.347048</v>
      </c>
      <c r="BC5">
        <v>77.77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2885.5090390000005</v>
      </c>
    </row>
    <row r="6" spans="1:117">
      <c r="A6" t="s">
        <v>48</v>
      </c>
      <c r="B6">
        <v>0</v>
      </c>
      <c r="C6">
        <v>0</v>
      </c>
      <c r="D6">
        <v>9.9680599999999995</v>
      </c>
      <c r="E6">
        <v>0</v>
      </c>
      <c r="F6">
        <v>0</v>
      </c>
      <c r="G6">
        <v>18.370125999999999</v>
      </c>
      <c r="H6">
        <v>0</v>
      </c>
      <c r="I6">
        <v>0</v>
      </c>
      <c r="J6">
        <v>1.6248959999999999</v>
      </c>
      <c r="K6">
        <v>665.67444599999999</v>
      </c>
      <c r="L6">
        <v>424.21010899999999</v>
      </c>
      <c r="M6">
        <v>90.259103999999994</v>
      </c>
      <c r="N6">
        <v>115.66744799999999</v>
      </c>
      <c r="O6">
        <v>121.185605</v>
      </c>
      <c r="P6">
        <v>137.3424</v>
      </c>
      <c r="Q6">
        <v>20.074237</v>
      </c>
      <c r="R6">
        <v>41.63796</v>
      </c>
      <c r="S6">
        <v>25.841443999999999</v>
      </c>
      <c r="T6">
        <v>0.78343200000000002</v>
      </c>
      <c r="U6">
        <v>405.03434399999998</v>
      </c>
      <c r="V6">
        <v>20.050056000000001</v>
      </c>
      <c r="W6">
        <v>39.335056999999999</v>
      </c>
      <c r="X6">
        <v>141.463446</v>
      </c>
      <c r="Y6">
        <v>0</v>
      </c>
      <c r="Z6">
        <v>6.3388350000000004</v>
      </c>
      <c r="AA6">
        <v>40.765622999999998</v>
      </c>
      <c r="AB6">
        <v>40.491408999999997</v>
      </c>
      <c r="AC6">
        <v>29.570779000000002</v>
      </c>
      <c r="AD6">
        <v>9.2576999999999998</v>
      </c>
      <c r="AE6">
        <v>50.282029000000001</v>
      </c>
      <c r="AF6">
        <v>16.333012</v>
      </c>
      <c r="AG6">
        <v>29.676487000000002</v>
      </c>
      <c r="AH6">
        <v>38.332901999999997</v>
      </c>
      <c r="AI6">
        <v>0</v>
      </c>
      <c r="AJ6">
        <v>0</v>
      </c>
      <c r="AK6">
        <v>54.578451999999999</v>
      </c>
      <c r="AL6">
        <v>51.698774</v>
      </c>
      <c r="AM6">
        <v>16.044750000000001</v>
      </c>
      <c r="AN6">
        <v>0.97628199999999998</v>
      </c>
      <c r="AO6">
        <v>0</v>
      </c>
      <c r="AP6">
        <v>1.7345759999999999</v>
      </c>
      <c r="AQ6">
        <v>25.412092000000001</v>
      </c>
      <c r="AR6">
        <v>51.253861999999998</v>
      </c>
      <c r="AS6">
        <v>33.308487999999997</v>
      </c>
      <c r="AT6">
        <v>13.001486999999999</v>
      </c>
      <c r="AU6">
        <v>0</v>
      </c>
      <c r="AV6">
        <v>0</v>
      </c>
      <c r="AW6">
        <v>0</v>
      </c>
      <c r="AX6">
        <v>0</v>
      </c>
      <c r="AY6">
        <v>1.408539</v>
      </c>
      <c r="AZ6">
        <v>0.58736100000000002</v>
      </c>
      <c r="BA6">
        <v>0.43693599999999999</v>
      </c>
      <c r="BB6">
        <v>1.347048</v>
      </c>
      <c r="BC6">
        <v>75.84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2867.1995930000007</v>
      </c>
    </row>
    <row r="7" spans="1:117">
      <c r="A7" t="s">
        <v>49</v>
      </c>
      <c r="B7">
        <v>0</v>
      </c>
      <c r="C7">
        <v>0</v>
      </c>
      <c r="D7">
        <v>9.9680599999999995</v>
      </c>
      <c r="E7">
        <v>0</v>
      </c>
      <c r="F7">
        <v>0</v>
      </c>
      <c r="G7">
        <v>18.370125999999999</v>
      </c>
      <c r="H7">
        <v>0</v>
      </c>
      <c r="I7">
        <v>0</v>
      </c>
      <c r="J7">
        <v>1.6248959999999999</v>
      </c>
      <c r="K7">
        <v>665.67444599999999</v>
      </c>
      <c r="L7">
        <v>424.21010899999999</v>
      </c>
      <c r="M7">
        <v>90.259103999999994</v>
      </c>
      <c r="N7">
        <v>115.66744799999999</v>
      </c>
      <c r="O7">
        <v>121.185605</v>
      </c>
      <c r="P7">
        <v>137.3424</v>
      </c>
      <c r="Q7">
        <v>20.074237</v>
      </c>
      <c r="R7">
        <v>41.63796</v>
      </c>
      <c r="S7">
        <v>25.841443999999999</v>
      </c>
      <c r="T7">
        <v>0.78343200000000002</v>
      </c>
      <c r="U7">
        <v>405.03434399999998</v>
      </c>
      <c r="V7">
        <v>20.050056000000001</v>
      </c>
      <c r="W7">
        <v>40.900292</v>
      </c>
      <c r="X7">
        <v>141.463446</v>
      </c>
      <c r="Y7">
        <v>0</v>
      </c>
      <c r="Z7">
        <v>6.3388350000000004</v>
      </c>
      <c r="AA7">
        <v>40.765622999999998</v>
      </c>
      <c r="AB7">
        <v>40.491408999999997</v>
      </c>
      <c r="AC7">
        <v>29.570779000000002</v>
      </c>
      <c r="AD7">
        <v>9.2576999999999998</v>
      </c>
      <c r="AE7">
        <v>50.282029000000001</v>
      </c>
      <c r="AF7">
        <v>16.333012</v>
      </c>
      <c r="AG7">
        <v>29.676487000000002</v>
      </c>
      <c r="AH7">
        <v>38.332901999999997</v>
      </c>
      <c r="AI7">
        <v>0</v>
      </c>
      <c r="AJ7">
        <v>0</v>
      </c>
      <c r="AK7">
        <v>54.578451999999999</v>
      </c>
      <c r="AL7">
        <v>51.698774</v>
      </c>
      <c r="AM7">
        <v>16.044750000000001</v>
      </c>
      <c r="AN7">
        <v>0.97628199999999998</v>
      </c>
      <c r="AO7">
        <v>0</v>
      </c>
      <c r="AP7">
        <v>1.7345759999999999</v>
      </c>
      <c r="AQ7">
        <v>25.412092000000001</v>
      </c>
      <c r="AR7">
        <v>51.253861999999998</v>
      </c>
      <c r="AS7">
        <v>33.308487999999997</v>
      </c>
      <c r="AT7">
        <v>14.508048</v>
      </c>
      <c r="AU7">
        <v>0</v>
      </c>
      <c r="AV7">
        <v>0</v>
      </c>
      <c r="AW7">
        <v>0</v>
      </c>
      <c r="AX7">
        <v>0</v>
      </c>
      <c r="AY7">
        <v>1.408539</v>
      </c>
      <c r="AZ7">
        <v>0</v>
      </c>
      <c r="BA7">
        <v>0.43693599999999999</v>
      </c>
      <c r="BB7">
        <v>1.347048</v>
      </c>
      <c r="BC7">
        <v>72.97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2866.8140280000007</v>
      </c>
    </row>
    <row r="8" spans="1:117">
      <c r="A8" t="s">
        <v>50</v>
      </c>
      <c r="B8">
        <v>0</v>
      </c>
      <c r="C8">
        <v>0</v>
      </c>
      <c r="D8">
        <v>9.9680599999999995</v>
      </c>
      <c r="E8">
        <v>0</v>
      </c>
      <c r="F8">
        <v>0</v>
      </c>
      <c r="G8">
        <v>18.370125999999999</v>
      </c>
      <c r="H8">
        <v>0</v>
      </c>
      <c r="I8">
        <v>0</v>
      </c>
      <c r="J8">
        <v>1.6248959999999999</v>
      </c>
      <c r="K8">
        <v>665.67444599999999</v>
      </c>
      <c r="L8">
        <v>424.21010899999999</v>
      </c>
      <c r="M8">
        <v>90.259103999999994</v>
      </c>
      <c r="N8">
        <v>115.66744799999999</v>
      </c>
      <c r="O8">
        <v>121.185605</v>
      </c>
      <c r="P8">
        <v>137.3424</v>
      </c>
      <c r="Q8">
        <v>20.074237</v>
      </c>
      <c r="R8">
        <v>41.63796</v>
      </c>
      <c r="S8">
        <v>25.841443999999999</v>
      </c>
      <c r="T8">
        <v>0.78343200000000002</v>
      </c>
      <c r="U8">
        <v>405.03434399999998</v>
      </c>
      <c r="V8">
        <v>20.050056000000001</v>
      </c>
      <c r="W8">
        <v>41.683418000000003</v>
      </c>
      <c r="X8">
        <v>141.463446</v>
      </c>
      <c r="Y8">
        <v>0</v>
      </c>
      <c r="Z8">
        <v>6.3388350000000004</v>
      </c>
      <c r="AA8">
        <v>40.765622999999998</v>
      </c>
      <c r="AB8">
        <v>40.491408999999997</v>
      </c>
      <c r="AC8">
        <v>29.570779000000002</v>
      </c>
      <c r="AD8">
        <v>9.2576999999999998</v>
      </c>
      <c r="AE8">
        <v>50.282029000000001</v>
      </c>
      <c r="AF8">
        <v>16.333012</v>
      </c>
      <c r="AG8">
        <v>29.676487000000002</v>
      </c>
      <c r="AH8">
        <v>38.332901999999997</v>
      </c>
      <c r="AI8">
        <v>0</v>
      </c>
      <c r="AJ8">
        <v>0</v>
      </c>
      <c r="AK8">
        <v>54.578451999999999</v>
      </c>
      <c r="AL8">
        <v>82.156096000000005</v>
      </c>
      <c r="AM8">
        <v>16.044750000000001</v>
      </c>
      <c r="AN8">
        <v>0.97628199999999998</v>
      </c>
      <c r="AO8">
        <v>0</v>
      </c>
      <c r="AP8">
        <v>1.7345759999999999</v>
      </c>
      <c r="AQ8">
        <v>25.412092000000001</v>
      </c>
      <c r="AR8">
        <v>47.516601999999999</v>
      </c>
      <c r="AS8">
        <v>33.308487999999997</v>
      </c>
      <c r="AT8">
        <v>14.508048</v>
      </c>
      <c r="AU8">
        <v>0</v>
      </c>
      <c r="AV8">
        <v>0</v>
      </c>
      <c r="AW8">
        <v>0</v>
      </c>
      <c r="AX8">
        <v>0</v>
      </c>
      <c r="AY8">
        <v>1.408539</v>
      </c>
      <c r="AZ8">
        <v>0</v>
      </c>
      <c r="BA8">
        <v>0.43693599999999999</v>
      </c>
      <c r="BB8">
        <v>1.347048</v>
      </c>
      <c r="BC8">
        <v>73.03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2894.3772160000017</v>
      </c>
    </row>
    <row r="9" spans="1:117">
      <c r="A9" t="s">
        <v>51</v>
      </c>
      <c r="B9">
        <v>0</v>
      </c>
      <c r="C9">
        <v>0</v>
      </c>
      <c r="D9">
        <v>9.9680599999999995</v>
      </c>
      <c r="E9">
        <v>0</v>
      </c>
      <c r="F9">
        <v>0</v>
      </c>
      <c r="G9">
        <v>18.370125999999999</v>
      </c>
      <c r="H9">
        <v>0</v>
      </c>
      <c r="I9">
        <v>0</v>
      </c>
      <c r="J9">
        <v>1.6248959999999999</v>
      </c>
      <c r="K9">
        <v>665.67444599999999</v>
      </c>
      <c r="L9">
        <v>424.21010899999999</v>
      </c>
      <c r="M9">
        <v>90.259103999999994</v>
      </c>
      <c r="N9">
        <v>115.66744799999999</v>
      </c>
      <c r="O9">
        <v>121.185605</v>
      </c>
      <c r="P9">
        <v>137.3424</v>
      </c>
      <c r="Q9">
        <v>20.074237</v>
      </c>
      <c r="R9">
        <v>41.63796</v>
      </c>
      <c r="S9">
        <v>25.841443999999999</v>
      </c>
      <c r="T9">
        <v>0.78343200000000002</v>
      </c>
      <c r="U9">
        <v>405.03434399999998</v>
      </c>
      <c r="V9">
        <v>20.050056000000001</v>
      </c>
      <c r="W9">
        <v>41.683418000000003</v>
      </c>
      <c r="X9">
        <v>141.463446</v>
      </c>
      <c r="Y9">
        <v>0</v>
      </c>
      <c r="Z9">
        <v>6.3388350000000004</v>
      </c>
      <c r="AA9">
        <v>40.765622999999998</v>
      </c>
      <c r="AB9">
        <v>40.491408999999997</v>
      </c>
      <c r="AC9">
        <v>29.570779000000002</v>
      </c>
      <c r="AD9">
        <v>9.2576999999999998</v>
      </c>
      <c r="AE9">
        <v>50.282029000000001</v>
      </c>
      <c r="AF9">
        <v>16.333012</v>
      </c>
      <c r="AG9">
        <v>29.676487000000002</v>
      </c>
      <c r="AH9">
        <v>38.332901999999997</v>
      </c>
      <c r="AI9">
        <v>0</v>
      </c>
      <c r="AJ9">
        <v>0</v>
      </c>
      <c r="AK9">
        <v>54.578451999999999</v>
      </c>
      <c r="AL9">
        <v>82.156096000000005</v>
      </c>
      <c r="AM9">
        <v>16.044750000000001</v>
      </c>
      <c r="AN9">
        <v>0.97628199999999998</v>
      </c>
      <c r="AO9">
        <v>0</v>
      </c>
      <c r="AP9">
        <v>2.97356</v>
      </c>
      <c r="AQ9">
        <v>25.412092000000001</v>
      </c>
      <c r="AR9">
        <v>47.516601999999999</v>
      </c>
      <c r="AS9">
        <v>32.762445999999997</v>
      </c>
      <c r="AT9">
        <v>12.132231000000001</v>
      </c>
      <c r="AU9">
        <v>0</v>
      </c>
      <c r="AV9">
        <v>0</v>
      </c>
      <c r="AW9">
        <v>0</v>
      </c>
      <c r="AX9">
        <v>0</v>
      </c>
      <c r="AY9">
        <v>1.408539</v>
      </c>
      <c r="AZ9">
        <v>0</v>
      </c>
      <c r="BA9">
        <v>0.43693599999999999</v>
      </c>
      <c r="BB9">
        <v>1.347048</v>
      </c>
      <c r="BC9">
        <v>71.06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2890.7243410000015</v>
      </c>
    </row>
    <row r="10" spans="1:117">
      <c r="A10" t="s">
        <v>52</v>
      </c>
      <c r="B10">
        <v>0</v>
      </c>
      <c r="C10">
        <v>0</v>
      </c>
      <c r="D10">
        <v>9.9680599999999995</v>
      </c>
      <c r="E10">
        <v>0</v>
      </c>
      <c r="F10">
        <v>0</v>
      </c>
      <c r="G10">
        <v>18.370125999999999</v>
      </c>
      <c r="H10">
        <v>0</v>
      </c>
      <c r="I10">
        <v>0</v>
      </c>
      <c r="J10">
        <v>1.6248959999999999</v>
      </c>
      <c r="K10">
        <v>665.67444599999999</v>
      </c>
      <c r="L10">
        <v>424.21010899999999</v>
      </c>
      <c r="M10">
        <v>90.259103999999994</v>
      </c>
      <c r="N10">
        <v>115.66744799999999</v>
      </c>
      <c r="O10">
        <v>121.185605</v>
      </c>
      <c r="P10">
        <v>137.3424</v>
      </c>
      <c r="Q10">
        <v>20.074237</v>
      </c>
      <c r="R10">
        <v>41.63796</v>
      </c>
      <c r="S10">
        <v>25.841443999999999</v>
      </c>
      <c r="T10">
        <v>0.78343200000000002</v>
      </c>
      <c r="U10">
        <v>405.03434399999998</v>
      </c>
      <c r="V10">
        <v>20.050056000000001</v>
      </c>
      <c r="W10">
        <v>41.683418000000003</v>
      </c>
      <c r="X10">
        <v>141.463446</v>
      </c>
      <c r="Y10">
        <v>0</v>
      </c>
      <c r="Z10">
        <v>6.3388350000000004</v>
      </c>
      <c r="AA10">
        <v>40.765622999999998</v>
      </c>
      <c r="AB10">
        <v>40.491408999999997</v>
      </c>
      <c r="AC10">
        <v>29.570779000000002</v>
      </c>
      <c r="AD10">
        <v>9.2576999999999998</v>
      </c>
      <c r="AE10">
        <v>50.282029000000001</v>
      </c>
      <c r="AF10">
        <v>16.333012</v>
      </c>
      <c r="AG10">
        <v>29.676487000000002</v>
      </c>
      <c r="AH10">
        <v>38.332901999999997</v>
      </c>
      <c r="AI10">
        <v>0</v>
      </c>
      <c r="AJ10">
        <v>0</v>
      </c>
      <c r="AK10">
        <v>54.578451999999999</v>
      </c>
      <c r="AL10">
        <v>82.156096000000005</v>
      </c>
      <c r="AM10">
        <v>16.044750000000001</v>
      </c>
      <c r="AN10">
        <v>0.97628199999999998</v>
      </c>
      <c r="AO10">
        <v>0</v>
      </c>
      <c r="AP10">
        <v>2.97356</v>
      </c>
      <c r="AQ10">
        <v>25.412092000000001</v>
      </c>
      <c r="AR10">
        <v>47.516601999999999</v>
      </c>
      <c r="AS10">
        <v>32.762445999999997</v>
      </c>
      <c r="AT10">
        <v>11.085274</v>
      </c>
      <c r="AU10">
        <v>0</v>
      </c>
      <c r="AV10">
        <v>0</v>
      </c>
      <c r="AW10">
        <v>0</v>
      </c>
      <c r="AX10">
        <v>0</v>
      </c>
      <c r="AY10">
        <v>1.408539</v>
      </c>
      <c r="AZ10">
        <v>0</v>
      </c>
      <c r="BA10">
        <v>0.43693599999999999</v>
      </c>
      <c r="BB10">
        <v>1.347048</v>
      </c>
      <c r="BC10">
        <v>70.16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2888.7773840000013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0.58150999999999997</v>
      </c>
      <c r="H11">
        <v>0</v>
      </c>
      <c r="I11">
        <v>0</v>
      </c>
      <c r="J11">
        <v>1.6248959999999999</v>
      </c>
      <c r="K11">
        <v>665.67444599999999</v>
      </c>
      <c r="L11">
        <v>424.21010899999999</v>
      </c>
      <c r="M11">
        <v>90.259103999999994</v>
      </c>
      <c r="N11">
        <v>115.66744799999999</v>
      </c>
      <c r="O11">
        <v>121.185605</v>
      </c>
      <c r="P11">
        <v>137.3424</v>
      </c>
      <c r="Q11">
        <v>20.074237</v>
      </c>
      <c r="R11">
        <v>41.63796</v>
      </c>
      <c r="S11">
        <v>25.841443999999999</v>
      </c>
      <c r="T11">
        <v>0.78343200000000002</v>
      </c>
      <c r="U11">
        <v>405.03434399999998</v>
      </c>
      <c r="V11">
        <v>20.050056000000001</v>
      </c>
      <c r="W11">
        <v>41.683418000000003</v>
      </c>
      <c r="X11">
        <v>141.463446</v>
      </c>
      <c r="Y11">
        <v>0</v>
      </c>
      <c r="Z11">
        <v>12.677671</v>
      </c>
      <c r="AA11">
        <v>40.765622999999998</v>
      </c>
      <c r="AB11">
        <v>40.491408999999997</v>
      </c>
      <c r="AC11">
        <v>29.570779000000002</v>
      </c>
      <c r="AD11">
        <v>9.2576999999999998</v>
      </c>
      <c r="AE11">
        <v>50.282029000000001</v>
      </c>
      <c r="AF11">
        <v>16.333012</v>
      </c>
      <c r="AG11">
        <v>29.676487000000002</v>
      </c>
      <c r="AH11">
        <v>38.332901999999997</v>
      </c>
      <c r="AI11">
        <v>0</v>
      </c>
      <c r="AJ11">
        <v>0</v>
      </c>
      <c r="AK11">
        <v>54.578451999999999</v>
      </c>
      <c r="AL11">
        <v>82.156096000000005</v>
      </c>
      <c r="AM11">
        <v>16.044750000000001</v>
      </c>
      <c r="AN11">
        <v>0.97628199999999998</v>
      </c>
      <c r="AO11">
        <v>0</v>
      </c>
      <c r="AP11">
        <v>2.97356</v>
      </c>
      <c r="AQ11">
        <v>25.412092000000001</v>
      </c>
      <c r="AR11">
        <v>47.516601999999999</v>
      </c>
      <c r="AS11">
        <v>32.762445999999997</v>
      </c>
      <c r="AT11">
        <v>11.392155000000001</v>
      </c>
      <c r="AU11">
        <v>0</v>
      </c>
      <c r="AV11">
        <v>0</v>
      </c>
      <c r="AW11">
        <v>0</v>
      </c>
      <c r="AX11">
        <v>0</v>
      </c>
      <c r="AY11">
        <v>1.408539</v>
      </c>
      <c r="AZ11">
        <v>0</v>
      </c>
      <c r="BA11">
        <v>0.43693599999999999</v>
      </c>
      <c r="BB11">
        <v>1.347048</v>
      </c>
      <c r="BC11">
        <v>68.28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2865.7864250000016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1.6248959999999999</v>
      </c>
      <c r="K12">
        <v>665.67444599999999</v>
      </c>
      <c r="L12">
        <v>424.21010899999999</v>
      </c>
      <c r="M12">
        <v>90.259103999999994</v>
      </c>
      <c r="N12">
        <v>115.66744799999999</v>
      </c>
      <c r="O12">
        <v>121.185605</v>
      </c>
      <c r="P12">
        <v>137.3424</v>
      </c>
      <c r="Q12">
        <v>20.074237</v>
      </c>
      <c r="R12">
        <v>41.63796</v>
      </c>
      <c r="S12">
        <v>25.841443999999999</v>
      </c>
      <c r="T12">
        <v>0.78343200000000002</v>
      </c>
      <c r="U12">
        <v>405.03434399999998</v>
      </c>
      <c r="V12">
        <v>20.050056000000001</v>
      </c>
      <c r="W12">
        <v>41.683418000000003</v>
      </c>
      <c r="X12">
        <v>141.463446</v>
      </c>
      <c r="Y12">
        <v>0</v>
      </c>
      <c r="Z12">
        <v>12.677671</v>
      </c>
      <c r="AA12">
        <v>40.765622999999998</v>
      </c>
      <c r="AB12">
        <v>40.491408999999997</v>
      </c>
      <c r="AC12">
        <v>29.570779000000002</v>
      </c>
      <c r="AD12">
        <v>9.2576999999999998</v>
      </c>
      <c r="AE12">
        <v>50.282029000000001</v>
      </c>
      <c r="AF12">
        <v>16.333012</v>
      </c>
      <c r="AG12">
        <v>29.676487000000002</v>
      </c>
      <c r="AH12">
        <v>38.332901999999997</v>
      </c>
      <c r="AI12">
        <v>0</v>
      </c>
      <c r="AJ12">
        <v>0</v>
      </c>
      <c r="AK12">
        <v>54.578451999999999</v>
      </c>
      <c r="AL12">
        <v>82.156096000000005</v>
      </c>
      <c r="AM12">
        <v>16.044750000000001</v>
      </c>
      <c r="AN12">
        <v>0.97628199999999998</v>
      </c>
      <c r="AO12">
        <v>0</v>
      </c>
      <c r="AP12">
        <v>2.97356</v>
      </c>
      <c r="AQ12">
        <v>25.412092000000001</v>
      </c>
      <c r="AR12">
        <v>47.516601999999999</v>
      </c>
      <c r="AS12">
        <v>32.762445999999997</v>
      </c>
      <c r="AT12">
        <v>11.617248</v>
      </c>
      <c r="AU12">
        <v>0</v>
      </c>
      <c r="AV12">
        <v>0</v>
      </c>
      <c r="AW12">
        <v>0</v>
      </c>
      <c r="AX12">
        <v>0</v>
      </c>
      <c r="AY12">
        <v>1.408539</v>
      </c>
      <c r="AZ12">
        <v>0</v>
      </c>
      <c r="BA12">
        <v>0.43693599999999999</v>
      </c>
      <c r="BB12">
        <v>1.347048</v>
      </c>
      <c r="BC12">
        <v>67.319999999999993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2864.4700080000016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665.67444599999999</v>
      </c>
      <c r="L13">
        <v>424.21010899999999</v>
      </c>
      <c r="M13">
        <v>90.259103999999994</v>
      </c>
      <c r="N13">
        <v>115.66744799999999</v>
      </c>
      <c r="O13">
        <v>121.185605</v>
      </c>
      <c r="P13">
        <v>137.3424</v>
      </c>
      <c r="Q13">
        <v>20.074237</v>
      </c>
      <c r="R13">
        <v>41.63796</v>
      </c>
      <c r="S13">
        <v>25.841443999999999</v>
      </c>
      <c r="T13">
        <v>0.78343200000000002</v>
      </c>
      <c r="U13">
        <v>405.03434399999998</v>
      </c>
      <c r="V13">
        <v>20.050056000000001</v>
      </c>
      <c r="W13">
        <v>41.970582</v>
      </c>
      <c r="X13">
        <v>141.463446</v>
      </c>
      <c r="Y13">
        <v>0</v>
      </c>
      <c r="Z13">
        <v>12.677671</v>
      </c>
      <c r="AA13">
        <v>40.765622999999998</v>
      </c>
      <c r="AB13">
        <v>40.491408999999997</v>
      </c>
      <c r="AC13">
        <v>29.570779000000002</v>
      </c>
      <c r="AD13">
        <v>9.2576999999999998</v>
      </c>
      <c r="AE13">
        <v>50.282029000000001</v>
      </c>
      <c r="AF13">
        <v>16.333012</v>
      </c>
      <c r="AG13">
        <v>29.676487000000002</v>
      </c>
      <c r="AH13">
        <v>38.332901999999997</v>
      </c>
      <c r="AI13">
        <v>0</v>
      </c>
      <c r="AJ13">
        <v>0</v>
      </c>
      <c r="AK13">
        <v>54.578451999999999</v>
      </c>
      <c r="AL13">
        <v>82.156096000000005</v>
      </c>
      <c r="AM13">
        <v>16.044750000000001</v>
      </c>
      <c r="AN13">
        <v>0.97628199999999998</v>
      </c>
      <c r="AO13">
        <v>0</v>
      </c>
      <c r="AP13">
        <v>2.97356</v>
      </c>
      <c r="AQ13">
        <v>25.412092000000001</v>
      </c>
      <c r="AR13">
        <v>47.516601999999999</v>
      </c>
      <c r="AS13">
        <v>32.762445999999997</v>
      </c>
      <c r="AT13">
        <v>11.947877</v>
      </c>
      <c r="AU13">
        <v>0</v>
      </c>
      <c r="AV13">
        <v>0</v>
      </c>
      <c r="AW13">
        <v>0</v>
      </c>
      <c r="AX13">
        <v>0</v>
      </c>
      <c r="AY13">
        <v>1.408539</v>
      </c>
      <c r="AZ13">
        <v>0</v>
      </c>
      <c r="BA13">
        <v>0.43693599999999999</v>
      </c>
      <c r="BB13">
        <v>1.347048</v>
      </c>
      <c r="BC13">
        <v>66.39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2862.5329050000009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665.67444599999999</v>
      </c>
      <c r="L14">
        <v>424.21010899999999</v>
      </c>
      <c r="M14">
        <v>90.259103999999994</v>
      </c>
      <c r="N14">
        <v>115.66744799999999</v>
      </c>
      <c r="O14">
        <v>121.185605</v>
      </c>
      <c r="P14">
        <v>137.3424</v>
      </c>
      <c r="Q14">
        <v>20.074237</v>
      </c>
      <c r="R14">
        <v>41.63796</v>
      </c>
      <c r="S14">
        <v>25.841443999999999</v>
      </c>
      <c r="T14">
        <v>0.78343200000000002</v>
      </c>
      <c r="U14">
        <v>405.03434399999998</v>
      </c>
      <c r="V14">
        <v>20.050056000000001</v>
      </c>
      <c r="W14">
        <v>41.976964000000002</v>
      </c>
      <c r="X14">
        <v>141.463446</v>
      </c>
      <c r="Y14">
        <v>0</v>
      </c>
      <c r="Z14">
        <v>12.677671</v>
      </c>
      <c r="AA14">
        <v>40.765622999999998</v>
      </c>
      <c r="AB14">
        <v>40.491408999999997</v>
      </c>
      <c r="AC14">
        <v>29.570779000000002</v>
      </c>
      <c r="AD14">
        <v>9.2576999999999998</v>
      </c>
      <c r="AE14">
        <v>50.282029000000001</v>
      </c>
      <c r="AF14">
        <v>16.333012</v>
      </c>
      <c r="AG14">
        <v>29.676487000000002</v>
      </c>
      <c r="AH14">
        <v>38.332901999999997</v>
      </c>
      <c r="AI14">
        <v>0</v>
      </c>
      <c r="AJ14">
        <v>0</v>
      </c>
      <c r="AK14">
        <v>54.578451999999999</v>
      </c>
      <c r="AL14">
        <v>64.623468000000003</v>
      </c>
      <c r="AM14">
        <v>16.044750000000001</v>
      </c>
      <c r="AN14">
        <v>0.97628199999999998</v>
      </c>
      <c r="AO14">
        <v>0</v>
      </c>
      <c r="AP14">
        <v>2.97356</v>
      </c>
      <c r="AQ14">
        <v>25.412092000000001</v>
      </c>
      <c r="AR14">
        <v>47.516601999999999</v>
      </c>
      <c r="AS14">
        <v>32.762445999999997</v>
      </c>
      <c r="AT14">
        <v>14.508048</v>
      </c>
      <c r="AU14">
        <v>0</v>
      </c>
      <c r="AV14">
        <v>0</v>
      </c>
      <c r="AW14">
        <v>0</v>
      </c>
      <c r="AX14">
        <v>0</v>
      </c>
      <c r="AY14">
        <v>1.408539</v>
      </c>
      <c r="AZ14">
        <v>0</v>
      </c>
      <c r="BA14">
        <v>0.43693599999999999</v>
      </c>
      <c r="BB14">
        <v>1.347048</v>
      </c>
      <c r="BC14">
        <v>64.510000000000005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2845.686830000001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578.25452099999995</v>
      </c>
      <c r="L15">
        <v>402.46429999999998</v>
      </c>
      <c r="M15">
        <v>90.259103999999994</v>
      </c>
      <c r="N15">
        <v>115.66744799999999</v>
      </c>
      <c r="O15">
        <v>121.185605</v>
      </c>
      <c r="P15">
        <v>137.3424</v>
      </c>
      <c r="Q15">
        <v>16.963431</v>
      </c>
      <c r="R15">
        <v>41.63796</v>
      </c>
      <c r="S15">
        <v>21.375062</v>
      </c>
      <c r="T15">
        <v>0.78343200000000002</v>
      </c>
      <c r="U15">
        <v>405.03434399999998</v>
      </c>
      <c r="V15">
        <v>20.050056000000001</v>
      </c>
      <c r="W15">
        <v>41.875311000000004</v>
      </c>
      <c r="X15">
        <v>141.463446</v>
      </c>
      <c r="Y15">
        <v>0</v>
      </c>
      <c r="Z15">
        <v>12.677671</v>
      </c>
      <c r="AA15">
        <v>40.765622999999998</v>
      </c>
      <c r="AB15">
        <v>40.491408999999997</v>
      </c>
      <c r="AC15">
        <v>29.570779000000002</v>
      </c>
      <c r="AD15">
        <v>9.2576999999999998</v>
      </c>
      <c r="AE15">
        <v>50.282029000000001</v>
      </c>
      <c r="AF15">
        <v>16.333012</v>
      </c>
      <c r="AG15">
        <v>29.676487000000002</v>
      </c>
      <c r="AH15">
        <v>38.332901999999997</v>
      </c>
      <c r="AI15">
        <v>0</v>
      </c>
      <c r="AJ15">
        <v>0</v>
      </c>
      <c r="AK15">
        <v>54.578451999999999</v>
      </c>
      <c r="AL15">
        <v>64.623468000000003</v>
      </c>
      <c r="AM15">
        <v>16.044750000000001</v>
      </c>
      <c r="AN15">
        <v>0.97628199999999998</v>
      </c>
      <c r="AO15">
        <v>0</v>
      </c>
      <c r="AP15">
        <v>2.97356</v>
      </c>
      <c r="AQ15">
        <v>25.412092000000001</v>
      </c>
      <c r="AR15">
        <v>47.516601999999999</v>
      </c>
      <c r="AS15">
        <v>32.762445999999997</v>
      </c>
      <c r="AT15">
        <v>14.508048</v>
      </c>
      <c r="AU15">
        <v>0</v>
      </c>
      <c r="AV15">
        <v>0</v>
      </c>
      <c r="AW15">
        <v>0</v>
      </c>
      <c r="AX15">
        <v>0</v>
      </c>
      <c r="AY15">
        <v>1.408539</v>
      </c>
      <c r="AZ15">
        <v>0</v>
      </c>
      <c r="BA15">
        <v>0.43693599999999999</v>
      </c>
      <c r="BB15">
        <v>1.347048</v>
      </c>
      <c r="BC15">
        <v>64.819999999999993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2729.1522550000009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478.191597</v>
      </c>
      <c r="L16">
        <v>402.46429999999998</v>
      </c>
      <c r="M16">
        <v>90.259103999999994</v>
      </c>
      <c r="N16">
        <v>115.66744799999999</v>
      </c>
      <c r="O16">
        <v>121.185605</v>
      </c>
      <c r="P16">
        <v>137.3424</v>
      </c>
      <c r="Q16">
        <v>16.963431</v>
      </c>
      <c r="R16">
        <v>41.63796</v>
      </c>
      <c r="S16">
        <v>21.296486999999999</v>
      </c>
      <c r="T16">
        <v>0.78343200000000002</v>
      </c>
      <c r="U16">
        <v>405.03434399999998</v>
      </c>
      <c r="V16">
        <v>20.050056000000001</v>
      </c>
      <c r="W16">
        <v>41.875311000000004</v>
      </c>
      <c r="X16">
        <v>141.463446</v>
      </c>
      <c r="Y16">
        <v>0</v>
      </c>
      <c r="Z16">
        <v>12.677671</v>
      </c>
      <c r="AA16">
        <v>40.765622999999998</v>
      </c>
      <c r="AB16">
        <v>40.491408999999997</v>
      </c>
      <c r="AC16">
        <v>29.570779000000002</v>
      </c>
      <c r="AD16">
        <v>9.2576999999999998</v>
      </c>
      <c r="AE16">
        <v>50.282029000000001</v>
      </c>
      <c r="AF16">
        <v>16.333012</v>
      </c>
      <c r="AG16">
        <v>29.676487000000002</v>
      </c>
      <c r="AH16">
        <v>38.332901999999997</v>
      </c>
      <c r="AI16">
        <v>0</v>
      </c>
      <c r="AJ16">
        <v>0</v>
      </c>
      <c r="AK16">
        <v>54.578451999999999</v>
      </c>
      <c r="AL16">
        <v>64.623468000000003</v>
      </c>
      <c r="AM16">
        <v>16.044750000000001</v>
      </c>
      <c r="AN16">
        <v>0.97628199999999998</v>
      </c>
      <c r="AO16">
        <v>0</v>
      </c>
      <c r="AP16">
        <v>2.97356</v>
      </c>
      <c r="AQ16">
        <v>25.412092000000001</v>
      </c>
      <c r="AR16">
        <v>47.516601999999999</v>
      </c>
      <c r="AS16">
        <v>32.762445999999997</v>
      </c>
      <c r="AT16">
        <v>14.508048</v>
      </c>
      <c r="AU16">
        <v>0</v>
      </c>
      <c r="AV16">
        <v>0</v>
      </c>
      <c r="AW16">
        <v>0</v>
      </c>
      <c r="AX16">
        <v>0</v>
      </c>
      <c r="AY16">
        <v>1.408539</v>
      </c>
      <c r="AZ16">
        <v>0</v>
      </c>
      <c r="BA16">
        <v>0.43693599999999999</v>
      </c>
      <c r="BB16">
        <v>1.347048</v>
      </c>
      <c r="BC16">
        <v>63.88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2628.0707560000014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415.46704899999997</v>
      </c>
      <c r="L17">
        <v>402.46429999999998</v>
      </c>
      <c r="M17">
        <v>90.259103999999994</v>
      </c>
      <c r="N17">
        <v>115.66744799999999</v>
      </c>
      <c r="O17">
        <v>121.185605</v>
      </c>
      <c r="P17">
        <v>137.3424</v>
      </c>
      <c r="Q17">
        <v>16.963431</v>
      </c>
      <c r="R17">
        <v>41.63796</v>
      </c>
      <c r="S17">
        <v>21.296486999999999</v>
      </c>
      <c r="T17">
        <v>0.78343200000000002</v>
      </c>
      <c r="U17">
        <v>405.03434399999998</v>
      </c>
      <c r="V17">
        <v>20.050056000000001</v>
      </c>
      <c r="W17">
        <v>41.875311000000004</v>
      </c>
      <c r="X17">
        <v>141.463446</v>
      </c>
      <c r="Y17">
        <v>0</v>
      </c>
      <c r="Z17">
        <v>12.677671</v>
      </c>
      <c r="AA17">
        <v>40.765622999999998</v>
      </c>
      <c r="AB17">
        <v>40.491408999999997</v>
      </c>
      <c r="AC17">
        <v>29.570779000000002</v>
      </c>
      <c r="AD17">
        <v>9.2576999999999998</v>
      </c>
      <c r="AE17">
        <v>50.282029000000001</v>
      </c>
      <c r="AF17">
        <v>16.333012</v>
      </c>
      <c r="AG17">
        <v>29.676487000000002</v>
      </c>
      <c r="AH17">
        <v>38.332901999999997</v>
      </c>
      <c r="AI17">
        <v>0</v>
      </c>
      <c r="AJ17">
        <v>0</v>
      </c>
      <c r="AK17">
        <v>54.578451999999999</v>
      </c>
      <c r="AL17">
        <v>64.623468000000003</v>
      </c>
      <c r="AM17">
        <v>16.044750000000001</v>
      </c>
      <c r="AN17">
        <v>0.97628199999999998</v>
      </c>
      <c r="AO17">
        <v>0</v>
      </c>
      <c r="AP17">
        <v>2.97356</v>
      </c>
      <c r="AQ17">
        <v>25.412092000000001</v>
      </c>
      <c r="AR17">
        <v>47.516601999999999</v>
      </c>
      <c r="AS17">
        <v>32.762445999999997</v>
      </c>
      <c r="AT17">
        <v>14.508048</v>
      </c>
      <c r="AU17">
        <v>0</v>
      </c>
      <c r="AV17">
        <v>0</v>
      </c>
      <c r="AW17">
        <v>0</v>
      </c>
      <c r="AX17">
        <v>0</v>
      </c>
      <c r="AY17">
        <v>1.408539</v>
      </c>
      <c r="AZ17">
        <v>0</v>
      </c>
      <c r="BA17">
        <v>0.43693599999999999</v>
      </c>
      <c r="BB17">
        <v>1.347048</v>
      </c>
      <c r="BC17">
        <v>62.95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2564.416208000001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363.98260499999998</v>
      </c>
      <c r="L18">
        <v>396.53691199999997</v>
      </c>
      <c r="M18">
        <v>90.259103999999994</v>
      </c>
      <c r="N18">
        <v>115.66744799999999</v>
      </c>
      <c r="O18">
        <v>121.185605</v>
      </c>
      <c r="P18">
        <v>137.3424</v>
      </c>
      <c r="Q18">
        <v>12.046249</v>
      </c>
      <c r="R18">
        <v>41.63796</v>
      </c>
      <c r="S18">
        <v>14.029915000000001</v>
      </c>
      <c r="T18">
        <v>0.392488</v>
      </c>
      <c r="U18">
        <v>405.03434399999998</v>
      </c>
      <c r="V18">
        <v>20.050056000000001</v>
      </c>
      <c r="W18">
        <v>41.875311000000004</v>
      </c>
      <c r="X18">
        <v>141.463446</v>
      </c>
      <c r="Y18">
        <v>0</v>
      </c>
      <c r="Z18">
        <v>12.677671</v>
      </c>
      <c r="AA18">
        <v>40.765622999999998</v>
      </c>
      <c r="AB18">
        <v>40.491408999999997</v>
      </c>
      <c r="AC18">
        <v>29.570779000000002</v>
      </c>
      <c r="AD18">
        <v>9.2576999999999998</v>
      </c>
      <c r="AE18">
        <v>50.282029000000001</v>
      </c>
      <c r="AF18">
        <v>16.333012</v>
      </c>
      <c r="AG18">
        <v>29.676487000000002</v>
      </c>
      <c r="AH18">
        <v>38.332901999999997</v>
      </c>
      <c r="AI18">
        <v>0</v>
      </c>
      <c r="AJ18">
        <v>0</v>
      </c>
      <c r="AK18">
        <v>54.578451999999999</v>
      </c>
      <c r="AL18">
        <v>64.623468000000003</v>
      </c>
      <c r="AM18">
        <v>16.044750000000001</v>
      </c>
      <c r="AN18">
        <v>0.97628199999999998</v>
      </c>
      <c r="AO18">
        <v>0</v>
      </c>
      <c r="AP18">
        <v>2.97356</v>
      </c>
      <c r="AQ18">
        <v>25.412092000000001</v>
      </c>
      <c r="AR18">
        <v>47.516601999999999</v>
      </c>
      <c r="AS18">
        <v>32.762445999999997</v>
      </c>
      <c r="AT18">
        <v>14.508048</v>
      </c>
      <c r="AU18">
        <v>0</v>
      </c>
      <c r="AV18">
        <v>0</v>
      </c>
      <c r="AW18">
        <v>0</v>
      </c>
      <c r="AX18">
        <v>0</v>
      </c>
      <c r="AY18">
        <v>1.408539</v>
      </c>
      <c r="AZ18">
        <v>0</v>
      </c>
      <c r="BA18">
        <v>0.43693599999999999</v>
      </c>
      <c r="BB18">
        <v>1.347048</v>
      </c>
      <c r="BC18">
        <v>62.01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2493.4896780000013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363.98260499999998</v>
      </c>
      <c r="L19">
        <v>396.53691199999997</v>
      </c>
      <c r="M19">
        <v>90.259103999999994</v>
      </c>
      <c r="N19">
        <v>115.66744799999999</v>
      </c>
      <c r="O19">
        <v>121.185605</v>
      </c>
      <c r="P19">
        <v>137.3424</v>
      </c>
      <c r="Q19">
        <v>11.587024</v>
      </c>
      <c r="R19">
        <v>26.926074</v>
      </c>
      <c r="S19">
        <v>14.029915000000001</v>
      </c>
      <c r="T19">
        <v>0.392488</v>
      </c>
      <c r="U19">
        <v>405.03434399999998</v>
      </c>
      <c r="V19">
        <v>20.050056000000001</v>
      </c>
      <c r="W19">
        <v>41.875311000000004</v>
      </c>
      <c r="X19">
        <v>141.463446</v>
      </c>
      <c r="Y19">
        <v>0</v>
      </c>
      <c r="Z19">
        <v>12.677671</v>
      </c>
      <c r="AA19">
        <v>40.765622999999998</v>
      </c>
      <c r="AB19">
        <v>40.491408999999997</v>
      </c>
      <c r="AC19">
        <v>29.570779000000002</v>
      </c>
      <c r="AD19">
        <v>9.2576999999999998</v>
      </c>
      <c r="AE19">
        <v>50.282029000000001</v>
      </c>
      <c r="AF19">
        <v>16.333012</v>
      </c>
      <c r="AG19">
        <v>29.676487000000002</v>
      </c>
      <c r="AH19">
        <v>38.332901999999997</v>
      </c>
      <c r="AI19">
        <v>0</v>
      </c>
      <c r="AJ19">
        <v>0</v>
      </c>
      <c r="AK19">
        <v>54.578451999999999</v>
      </c>
      <c r="AL19">
        <v>64.623468000000003</v>
      </c>
      <c r="AM19">
        <v>16.044750000000001</v>
      </c>
      <c r="AN19">
        <v>0.97628199999999998</v>
      </c>
      <c r="AO19">
        <v>0</v>
      </c>
      <c r="AP19">
        <v>2.97356</v>
      </c>
      <c r="AQ19">
        <v>25.412092000000001</v>
      </c>
      <c r="AR19">
        <v>47.516601999999999</v>
      </c>
      <c r="AS19">
        <v>32.762445999999997</v>
      </c>
      <c r="AT19">
        <v>14.508048</v>
      </c>
      <c r="AU19">
        <v>0</v>
      </c>
      <c r="AV19">
        <v>0</v>
      </c>
      <c r="AW19">
        <v>0</v>
      </c>
      <c r="AX19">
        <v>0</v>
      </c>
      <c r="AY19">
        <v>1.408539</v>
      </c>
      <c r="AZ19">
        <v>0</v>
      </c>
      <c r="BA19">
        <v>0.43693599999999999</v>
      </c>
      <c r="BB19">
        <v>1.347048</v>
      </c>
      <c r="BC19">
        <v>60.3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2476.6085670000007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363.98260499999998</v>
      </c>
      <c r="L20">
        <v>396.53691199999997</v>
      </c>
      <c r="M20">
        <v>90.259103999999994</v>
      </c>
      <c r="N20">
        <v>115.66744799999999</v>
      </c>
      <c r="O20">
        <v>121.185605</v>
      </c>
      <c r="P20">
        <v>137.3424</v>
      </c>
      <c r="Q20">
        <v>11.587024</v>
      </c>
      <c r="R20">
        <v>26.926074</v>
      </c>
      <c r="S20">
        <v>14.029915000000001</v>
      </c>
      <c r="T20">
        <v>0.392488</v>
      </c>
      <c r="U20">
        <v>405.03434399999998</v>
      </c>
      <c r="V20">
        <v>20.050056000000001</v>
      </c>
      <c r="W20">
        <v>41.875311000000004</v>
      </c>
      <c r="X20">
        <v>141.463446</v>
      </c>
      <c r="Y20">
        <v>0</v>
      </c>
      <c r="Z20">
        <v>12.677671</v>
      </c>
      <c r="AA20">
        <v>40.765622999999998</v>
      </c>
      <c r="AB20">
        <v>40.491408999999997</v>
      </c>
      <c r="AC20">
        <v>29.570779000000002</v>
      </c>
      <c r="AD20">
        <v>9.2576999999999998</v>
      </c>
      <c r="AE20">
        <v>50.282029000000001</v>
      </c>
      <c r="AF20">
        <v>8.166506</v>
      </c>
      <c r="AG20">
        <v>29.676487000000002</v>
      </c>
      <c r="AH20">
        <v>38.332901999999997</v>
      </c>
      <c r="AI20">
        <v>0</v>
      </c>
      <c r="AJ20">
        <v>0</v>
      </c>
      <c r="AK20">
        <v>54.578451999999999</v>
      </c>
      <c r="AL20">
        <v>64.623468000000003</v>
      </c>
      <c r="AM20">
        <v>16.044750000000001</v>
      </c>
      <c r="AN20">
        <v>0.97628199999999998</v>
      </c>
      <c r="AO20">
        <v>0</v>
      </c>
      <c r="AP20">
        <v>2.97356</v>
      </c>
      <c r="AQ20">
        <v>16.941393999999999</v>
      </c>
      <c r="AR20">
        <v>47.516601999999999</v>
      </c>
      <c r="AS20">
        <v>32.762445999999997</v>
      </c>
      <c r="AT20">
        <v>14.508048</v>
      </c>
      <c r="AU20">
        <v>0</v>
      </c>
      <c r="AV20">
        <v>0</v>
      </c>
      <c r="AW20">
        <v>0</v>
      </c>
      <c r="AX20">
        <v>0</v>
      </c>
      <c r="AY20">
        <v>1.408539</v>
      </c>
      <c r="AZ20">
        <v>0</v>
      </c>
      <c r="BA20">
        <v>0.43693599999999999</v>
      </c>
      <c r="BB20">
        <v>1.347048</v>
      </c>
      <c r="BC20">
        <v>61.23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2460.9013630000009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430.00677100000001</v>
      </c>
      <c r="L21">
        <v>418.28662800000001</v>
      </c>
      <c r="M21">
        <v>90.259103999999994</v>
      </c>
      <c r="N21">
        <v>115.66744799999999</v>
      </c>
      <c r="O21">
        <v>121.185605</v>
      </c>
      <c r="P21">
        <v>137.3424</v>
      </c>
      <c r="Q21">
        <v>14.072663</v>
      </c>
      <c r="R21">
        <v>26.926074</v>
      </c>
      <c r="S21">
        <v>17.252333</v>
      </c>
      <c r="T21">
        <v>0.39214100000000002</v>
      </c>
      <c r="U21">
        <v>405.03434399999998</v>
      </c>
      <c r="V21">
        <v>20.050056000000001</v>
      </c>
      <c r="W21">
        <v>41.875311000000004</v>
      </c>
      <c r="X21">
        <v>141.463446</v>
      </c>
      <c r="Y21">
        <v>0</v>
      </c>
      <c r="Z21">
        <v>12.677671</v>
      </c>
      <c r="AA21">
        <v>40.765622999999998</v>
      </c>
      <c r="AB21">
        <v>40.491408999999997</v>
      </c>
      <c r="AC21">
        <v>29.570779000000002</v>
      </c>
      <c r="AD21">
        <v>9.2576999999999998</v>
      </c>
      <c r="AE21">
        <v>50.282029000000001</v>
      </c>
      <c r="AF21">
        <v>8.166506</v>
      </c>
      <c r="AG21">
        <v>29.676487000000002</v>
      </c>
      <c r="AH21">
        <v>38.332901999999997</v>
      </c>
      <c r="AI21">
        <v>3.2381760000000002</v>
      </c>
      <c r="AJ21">
        <v>0</v>
      </c>
      <c r="AK21">
        <v>54.578451999999999</v>
      </c>
      <c r="AL21">
        <v>64.623468000000003</v>
      </c>
      <c r="AM21">
        <v>16.044750000000001</v>
      </c>
      <c r="AN21">
        <v>0.97628199999999998</v>
      </c>
      <c r="AO21">
        <v>0</v>
      </c>
      <c r="AP21">
        <v>1.1150850000000001</v>
      </c>
      <c r="AQ21">
        <v>0</v>
      </c>
      <c r="AR21">
        <v>47.516601999999999</v>
      </c>
      <c r="AS21">
        <v>32.762445999999997</v>
      </c>
      <c r="AT21">
        <v>14.508048</v>
      </c>
      <c r="AU21">
        <v>0</v>
      </c>
      <c r="AV21">
        <v>0</v>
      </c>
      <c r="AW21">
        <v>0</v>
      </c>
      <c r="AX21">
        <v>0</v>
      </c>
      <c r="AY21">
        <v>1.408539</v>
      </c>
      <c r="AZ21">
        <v>0</v>
      </c>
      <c r="BA21">
        <v>0.43693599999999999</v>
      </c>
      <c r="BB21">
        <v>1.347048</v>
      </c>
      <c r="BC21">
        <v>60.3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2537.891262000001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430.00677100000001</v>
      </c>
      <c r="L22">
        <v>418.28662800000001</v>
      </c>
      <c r="M22">
        <v>90.259103999999994</v>
      </c>
      <c r="N22">
        <v>115.66744799999999</v>
      </c>
      <c r="O22">
        <v>121.185605</v>
      </c>
      <c r="P22">
        <v>137.3424</v>
      </c>
      <c r="Q22">
        <v>14.072663</v>
      </c>
      <c r="R22">
        <v>26.926074</v>
      </c>
      <c r="S22">
        <v>17.252333</v>
      </c>
      <c r="T22">
        <v>0.39214100000000002</v>
      </c>
      <c r="U22">
        <v>405.03434399999998</v>
      </c>
      <c r="V22">
        <v>20.050056000000001</v>
      </c>
      <c r="W22">
        <v>41.875311000000004</v>
      </c>
      <c r="X22">
        <v>141.463446</v>
      </c>
      <c r="Y22">
        <v>0</v>
      </c>
      <c r="Z22">
        <v>12.677671</v>
      </c>
      <c r="AA22">
        <v>40.765622999999998</v>
      </c>
      <c r="AB22">
        <v>40.491408999999997</v>
      </c>
      <c r="AC22">
        <v>29.570779000000002</v>
      </c>
      <c r="AD22">
        <v>9.2576999999999998</v>
      </c>
      <c r="AE22">
        <v>50.282029000000001</v>
      </c>
      <c r="AF22">
        <v>8.166506</v>
      </c>
      <c r="AG22">
        <v>29.676487000000002</v>
      </c>
      <c r="AH22">
        <v>38.332901999999997</v>
      </c>
      <c r="AI22">
        <v>6.4763500000000001</v>
      </c>
      <c r="AJ22">
        <v>0</v>
      </c>
      <c r="AK22">
        <v>54.578451999999999</v>
      </c>
      <c r="AL22">
        <v>64.623468000000003</v>
      </c>
      <c r="AM22">
        <v>16.044750000000001</v>
      </c>
      <c r="AN22">
        <v>0.97628199999999998</v>
      </c>
      <c r="AO22">
        <v>0</v>
      </c>
      <c r="AP22">
        <v>1.1150850000000001</v>
      </c>
      <c r="AQ22">
        <v>0</v>
      </c>
      <c r="AR22">
        <v>47.516601999999999</v>
      </c>
      <c r="AS22">
        <v>32.762445999999997</v>
      </c>
      <c r="AT22">
        <v>14.508048</v>
      </c>
      <c r="AU22">
        <v>0</v>
      </c>
      <c r="AV22">
        <v>0</v>
      </c>
      <c r="AW22">
        <v>0</v>
      </c>
      <c r="AX22">
        <v>0</v>
      </c>
      <c r="AY22">
        <v>1.408539</v>
      </c>
      <c r="AZ22">
        <v>0</v>
      </c>
      <c r="BA22">
        <v>0.43693599999999999</v>
      </c>
      <c r="BB22">
        <v>1.347048</v>
      </c>
      <c r="BC22">
        <v>61.2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2542.0294360000007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430.00677100000001</v>
      </c>
      <c r="L23">
        <v>418.28662800000001</v>
      </c>
      <c r="M23">
        <v>90.259103999999994</v>
      </c>
      <c r="N23">
        <v>115.66744799999999</v>
      </c>
      <c r="O23">
        <v>121.185605</v>
      </c>
      <c r="P23">
        <v>137.3424</v>
      </c>
      <c r="Q23">
        <v>14.072663</v>
      </c>
      <c r="R23">
        <v>26.926074</v>
      </c>
      <c r="S23">
        <v>17.252333</v>
      </c>
      <c r="T23">
        <v>0.39214100000000002</v>
      </c>
      <c r="U23">
        <v>405.03434399999998</v>
      </c>
      <c r="V23">
        <v>20.050056000000001</v>
      </c>
      <c r="W23">
        <v>41.875311000000004</v>
      </c>
      <c r="X23">
        <v>141.463446</v>
      </c>
      <c r="Y23">
        <v>0</v>
      </c>
      <c r="Z23">
        <v>12.677671</v>
      </c>
      <c r="AA23">
        <v>40.765622999999998</v>
      </c>
      <c r="AB23">
        <v>40.491408999999997</v>
      </c>
      <c r="AC23">
        <v>29.570779000000002</v>
      </c>
      <c r="AD23">
        <v>9.2576999999999998</v>
      </c>
      <c r="AE23">
        <v>50.282029000000001</v>
      </c>
      <c r="AF23">
        <v>0</v>
      </c>
      <c r="AG23">
        <v>29.676487000000002</v>
      </c>
      <c r="AH23">
        <v>47.341133999999997</v>
      </c>
      <c r="AI23">
        <v>9.066891</v>
      </c>
      <c r="AJ23">
        <v>0</v>
      </c>
      <c r="AK23">
        <v>54.578451999999999</v>
      </c>
      <c r="AL23">
        <v>64.623468000000003</v>
      </c>
      <c r="AM23">
        <v>16.044750000000001</v>
      </c>
      <c r="AN23">
        <v>0.97628199999999998</v>
      </c>
      <c r="AO23">
        <v>0</v>
      </c>
      <c r="AP23">
        <v>1.1150850000000001</v>
      </c>
      <c r="AQ23">
        <v>0</v>
      </c>
      <c r="AR23">
        <v>51.253861999999998</v>
      </c>
      <c r="AS23">
        <v>32.762445999999997</v>
      </c>
      <c r="AT23">
        <v>14.508048</v>
      </c>
      <c r="AU23">
        <v>0</v>
      </c>
      <c r="AV23">
        <v>0</v>
      </c>
      <c r="AW23">
        <v>0</v>
      </c>
      <c r="AX23">
        <v>0</v>
      </c>
      <c r="AY23">
        <v>1.408539</v>
      </c>
      <c r="AZ23">
        <v>0.58736100000000002</v>
      </c>
      <c r="BA23">
        <v>0.53836899999999999</v>
      </c>
      <c r="BB23">
        <v>1.347048</v>
      </c>
      <c r="BC23">
        <v>60.24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2548.9277570000004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430.00677100000001</v>
      </c>
      <c r="L24">
        <v>418.28662800000001</v>
      </c>
      <c r="M24">
        <v>90.259103999999994</v>
      </c>
      <c r="N24">
        <v>115.66744799999999</v>
      </c>
      <c r="O24">
        <v>121.185605</v>
      </c>
      <c r="P24">
        <v>137.3424</v>
      </c>
      <c r="Q24">
        <v>14.072663</v>
      </c>
      <c r="R24">
        <v>26.926074</v>
      </c>
      <c r="S24">
        <v>17.252333</v>
      </c>
      <c r="T24">
        <v>0.39214100000000002</v>
      </c>
      <c r="U24">
        <v>405.03434399999998</v>
      </c>
      <c r="V24">
        <v>20.050056000000001</v>
      </c>
      <c r="W24">
        <v>41.875311000000004</v>
      </c>
      <c r="X24">
        <v>141.463446</v>
      </c>
      <c r="Y24">
        <v>0</v>
      </c>
      <c r="Z24">
        <v>12.677671</v>
      </c>
      <c r="AA24">
        <v>40.765622999999998</v>
      </c>
      <c r="AB24">
        <v>40.491408999999997</v>
      </c>
      <c r="AC24">
        <v>29.570779000000002</v>
      </c>
      <c r="AD24">
        <v>18.515401000000001</v>
      </c>
      <c r="AE24">
        <v>50.282029000000001</v>
      </c>
      <c r="AF24">
        <v>0</v>
      </c>
      <c r="AG24">
        <v>29.676487000000002</v>
      </c>
      <c r="AH24">
        <v>71.011701000000002</v>
      </c>
      <c r="AI24">
        <v>50.645060000000001</v>
      </c>
      <c r="AJ24">
        <v>0</v>
      </c>
      <c r="AK24">
        <v>54.578451999999999</v>
      </c>
      <c r="AL24">
        <v>64.623468000000003</v>
      </c>
      <c r="AM24">
        <v>16.044750000000001</v>
      </c>
      <c r="AN24">
        <v>0.97628199999999998</v>
      </c>
      <c r="AO24">
        <v>0</v>
      </c>
      <c r="AP24">
        <v>1.1150850000000001</v>
      </c>
      <c r="AQ24">
        <v>0</v>
      </c>
      <c r="AR24">
        <v>51.253861999999998</v>
      </c>
      <c r="AS24">
        <v>32.762445999999997</v>
      </c>
      <c r="AT24">
        <v>14.508048</v>
      </c>
      <c r="AU24">
        <v>0</v>
      </c>
      <c r="AV24">
        <v>0</v>
      </c>
      <c r="AW24">
        <v>0</v>
      </c>
      <c r="AX24">
        <v>0</v>
      </c>
      <c r="AY24">
        <v>1.408539</v>
      </c>
      <c r="AZ24">
        <v>0.741618</v>
      </c>
      <c r="BA24">
        <v>0.80755200000000005</v>
      </c>
      <c r="BB24">
        <v>1.347048</v>
      </c>
      <c r="BC24">
        <v>62.13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2625.7476340000012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430.00677100000001</v>
      </c>
      <c r="L25">
        <v>418.28662800000001</v>
      </c>
      <c r="M25">
        <v>90.259103999999994</v>
      </c>
      <c r="N25">
        <v>115.66744799999999</v>
      </c>
      <c r="O25">
        <v>121.185605</v>
      </c>
      <c r="P25">
        <v>137.3424</v>
      </c>
      <c r="Q25">
        <v>14.072663</v>
      </c>
      <c r="R25">
        <v>26.926074</v>
      </c>
      <c r="S25">
        <v>17.252333</v>
      </c>
      <c r="T25">
        <v>0.39214100000000002</v>
      </c>
      <c r="U25">
        <v>405.03434399999998</v>
      </c>
      <c r="V25">
        <v>20.050056000000001</v>
      </c>
      <c r="W25">
        <v>41.875311000000004</v>
      </c>
      <c r="X25">
        <v>141.463446</v>
      </c>
      <c r="Y25">
        <v>0</v>
      </c>
      <c r="Z25">
        <v>12.677671</v>
      </c>
      <c r="AA25">
        <v>27.125124</v>
      </c>
      <c r="AB25">
        <v>40.491408999999997</v>
      </c>
      <c r="AC25">
        <v>29.570779000000002</v>
      </c>
      <c r="AD25">
        <v>18.515401000000001</v>
      </c>
      <c r="AE25">
        <v>50.282029000000001</v>
      </c>
      <c r="AF25">
        <v>0</v>
      </c>
      <c r="AG25">
        <v>29.676487000000002</v>
      </c>
      <c r="AH25">
        <v>94.682267999999993</v>
      </c>
      <c r="AI25">
        <v>50.645060000000001</v>
      </c>
      <c r="AJ25">
        <v>0</v>
      </c>
      <c r="AK25">
        <v>54.578451999999999</v>
      </c>
      <c r="AL25">
        <v>64.623468000000003</v>
      </c>
      <c r="AM25">
        <v>16.044750000000001</v>
      </c>
      <c r="AN25">
        <v>0.97628199999999998</v>
      </c>
      <c r="AO25">
        <v>0</v>
      </c>
      <c r="AP25">
        <v>1.1150850000000001</v>
      </c>
      <c r="AQ25">
        <v>0</v>
      </c>
      <c r="AR25">
        <v>47.516601999999999</v>
      </c>
      <c r="AS25">
        <v>32.762445999999997</v>
      </c>
      <c r="AT25">
        <v>14.508048</v>
      </c>
      <c r="AU25">
        <v>0</v>
      </c>
      <c r="AV25">
        <v>0</v>
      </c>
      <c r="AW25">
        <v>0</v>
      </c>
      <c r="AX25">
        <v>0</v>
      </c>
      <c r="AY25">
        <v>1.408539</v>
      </c>
      <c r="AZ25">
        <v>1.174722</v>
      </c>
      <c r="BA25">
        <v>1.0767370000000001</v>
      </c>
      <c r="BB25">
        <v>1.347048</v>
      </c>
      <c r="BC25">
        <v>58.26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2628.8727310000013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430.00677100000001</v>
      </c>
      <c r="L26">
        <v>418.28662800000001</v>
      </c>
      <c r="M26">
        <v>90.259103999999994</v>
      </c>
      <c r="N26">
        <v>115.66744799999999</v>
      </c>
      <c r="O26">
        <v>121.185605</v>
      </c>
      <c r="P26">
        <v>137.3424</v>
      </c>
      <c r="Q26">
        <v>14.072663</v>
      </c>
      <c r="R26">
        <v>26.926074</v>
      </c>
      <c r="S26">
        <v>17.252333</v>
      </c>
      <c r="T26">
        <v>0.39214100000000002</v>
      </c>
      <c r="U26">
        <v>405.03434399999998</v>
      </c>
      <c r="V26">
        <v>20.050056000000001</v>
      </c>
      <c r="W26">
        <v>41.875311000000004</v>
      </c>
      <c r="X26">
        <v>141.463446</v>
      </c>
      <c r="Y26">
        <v>0</v>
      </c>
      <c r="Z26">
        <v>12.677671</v>
      </c>
      <c r="AA26">
        <v>27.125124</v>
      </c>
      <c r="AB26">
        <v>40.491408999999997</v>
      </c>
      <c r="AC26">
        <v>29.570779000000002</v>
      </c>
      <c r="AD26">
        <v>18.515401000000001</v>
      </c>
      <c r="AE26">
        <v>50.282029000000001</v>
      </c>
      <c r="AF26">
        <v>0</v>
      </c>
      <c r="AG26">
        <v>29.676487000000002</v>
      </c>
      <c r="AH26">
        <v>94.682267999999993</v>
      </c>
      <c r="AI26">
        <v>50.645060000000001</v>
      </c>
      <c r="AJ26">
        <v>0</v>
      </c>
      <c r="AK26">
        <v>54.578451999999999</v>
      </c>
      <c r="AL26">
        <v>64.623468000000003</v>
      </c>
      <c r="AM26">
        <v>16.044750000000001</v>
      </c>
      <c r="AN26">
        <v>0.97628199999999998</v>
      </c>
      <c r="AO26">
        <v>0</v>
      </c>
      <c r="AP26">
        <v>1.1150850000000001</v>
      </c>
      <c r="AQ26">
        <v>0</v>
      </c>
      <c r="AR26">
        <v>47.516601999999999</v>
      </c>
      <c r="AS26">
        <v>32.762445999999997</v>
      </c>
      <c r="AT26">
        <v>14.508048</v>
      </c>
      <c r="AU26">
        <v>0</v>
      </c>
      <c r="AV26">
        <v>0</v>
      </c>
      <c r="AW26">
        <v>0</v>
      </c>
      <c r="AX26">
        <v>0</v>
      </c>
      <c r="AY26">
        <v>1.408539</v>
      </c>
      <c r="AZ26">
        <v>1.174722</v>
      </c>
      <c r="BA26">
        <v>1.0767370000000001</v>
      </c>
      <c r="BB26">
        <v>1.347048</v>
      </c>
      <c r="BC26">
        <v>57.39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2628.0027310000009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364.39645999999999</v>
      </c>
      <c r="L27">
        <v>418.28662800000001</v>
      </c>
      <c r="M27">
        <v>90.259103999999994</v>
      </c>
      <c r="N27">
        <v>115.66744799999999</v>
      </c>
      <c r="O27">
        <v>121.185605</v>
      </c>
      <c r="P27">
        <v>137.3424</v>
      </c>
      <c r="Q27">
        <v>14.072663</v>
      </c>
      <c r="R27">
        <v>26.926074</v>
      </c>
      <c r="S27">
        <v>17.252333</v>
      </c>
      <c r="T27">
        <v>0.39214100000000002</v>
      </c>
      <c r="U27">
        <v>405.03434399999998</v>
      </c>
      <c r="V27">
        <v>20.050056000000001</v>
      </c>
      <c r="W27">
        <v>41.875311000000004</v>
      </c>
      <c r="X27">
        <v>141.463446</v>
      </c>
      <c r="Y27">
        <v>0</v>
      </c>
      <c r="Z27">
        <v>12.677671</v>
      </c>
      <c r="AA27">
        <v>27.125124</v>
      </c>
      <c r="AB27">
        <v>40.491408999999997</v>
      </c>
      <c r="AC27">
        <v>29.570779000000002</v>
      </c>
      <c r="AD27">
        <v>16.100349000000001</v>
      </c>
      <c r="AE27">
        <v>50.282029000000001</v>
      </c>
      <c r="AF27">
        <v>0</v>
      </c>
      <c r="AG27">
        <v>29.676487000000002</v>
      </c>
      <c r="AH27">
        <v>73.790836999999996</v>
      </c>
      <c r="AI27">
        <v>50.645060000000001</v>
      </c>
      <c r="AJ27">
        <v>0</v>
      </c>
      <c r="AK27">
        <v>54.578451999999999</v>
      </c>
      <c r="AL27">
        <v>64.623468000000003</v>
      </c>
      <c r="AM27">
        <v>16.044750000000001</v>
      </c>
      <c r="AN27">
        <v>0.97628199999999998</v>
      </c>
      <c r="AO27">
        <v>0</v>
      </c>
      <c r="AP27">
        <v>1.1150850000000001</v>
      </c>
      <c r="AQ27">
        <v>0</v>
      </c>
      <c r="AR27">
        <v>47.516601999999999</v>
      </c>
      <c r="AS27">
        <v>32.762445999999997</v>
      </c>
      <c r="AT27">
        <v>14.508048</v>
      </c>
      <c r="AU27">
        <v>0</v>
      </c>
      <c r="AV27">
        <v>0</v>
      </c>
      <c r="AW27">
        <v>0</v>
      </c>
      <c r="AX27">
        <v>0</v>
      </c>
      <c r="AY27">
        <v>1.408539</v>
      </c>
      <c r="AZ27">
        <v>1.174722</v>
      </c>
      <c r="BA27">
        <v>0.83876200000000001</v>
      </c>
      <c r="BB27">
        <v>1.347048</v>
      </c>
      <c r="BC27">
        <v>61.14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2542.5979620000003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364.39645999999999</v>
      </c>
      <c r="L28">
        <v>418.28662800000001</v>
      </c>
      <c r="M28">
        <v>90.259103999999994</v>
      </c>
      <c r="N28">
        <v>115.66744799999999</v>
      </c>
      <c r="O28">
        <v>121.185605</v>
      </c>
      <c r="P28">
        <v>137.3424</v>
      </c>
      <c r="Q28">
        <v>14.072663</v>
      </c>
      <c r="R28">
        <v>26.926074</v>
      </c>
      <c r="S28">
        <v>17.252333</v>
      </c>
      <c r="T28">
        <v>0.39214100000000002</v>
      </c>
      <c r="U28">
        <v>405.03434399999998</v>
      </c>
      <c r="V28">
        <v>20.050056000000001</v>
      </c>
      <c r="W28">
        <v>41.875311000000004</v>
      </c>
      <c r="X28">
        <v>141.463446</v>
      </c>
      <c r="Y28">
        <v>0</v>
      </c>
      <c r="Z28">
        <v>12.677671</v>
      </c>
      <c r="AA28">
        <v>27.125124</v>
      </c>
      <c r="AB28">
        <v>40.491408999999997</v>
      </c>
      <c r="AC28">
        <v>29.570779000000002</v>
      </c>
      <c r="AD28">
        <v>16.100349000000001</v>
      </c>
      <c r="AE28">
        <v>50.282029000000001</v>
      </c>
      <c r="AF28">
        <v>0</v>
      </c>
      <c r="AG28">
        <v>29.676487000000002</v>
      </c>
      <c r="AH28">
        <v>73.790836999999996</v>
      </c>
      <c r="AI28">
        <v>50.645060000000001</v>
      </c>
      <c r="AJ28">
        <v>0</v>
      </c>
      <c r="AK28">
        <v>54.578451999999999</v>
      </c>
      <c r="AL28">
        <v>64.623468000000003</v>
      </c>
      <c r="AM28">
        <v>16.044750000000001</v>
      </c>
      <c r="AN28">
        <v>0.97628199999999998</v>
      </c>
      <c r="AO28">
        <v>0</v>
      </c>
      <c r="AP28">
        <v>1.1150850000000001</v>
      </c>
      <c r="AQ28">
        <v>0</v>
      </c>
      <c r="AR28">
        <v>47.516601999999999</v>
      </c>
      <c r="AS28">
        <v>32.762445999999997</v>
      </c>
      <c r="AT28">
        <v>14.508048</v>
      </c>
      <c r="AU28">
        <v>0</v>
      </c>
      <c r="AV28">
        <v>0</v>
      </c>
      <c r="AW28">
        <v>0</v>
      </c>
      <c r="AX28">
        <v>0</v>
      </c>
      <c r="AY28">
        <v>1.408539</v>
      </c>
      <c r="AZ28">
        <v>1.174722</v>
      </c>
      <c r="BA28">
        <v>0.83876200000000001</v>
      </c>
      <c r="BB28">
        <v>1.347048</v>
      </c>
      <c r="BC28">
        <v>63.07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2544.5279620000006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363.71213899999998</v>
      </c>
      <c r="L29">
        <v>346.66711600000002</v>
      </c>
      <c r="M29">
        <v>90.259103999999994</v>
      </c>
      <c r="N29">
        <v>115.66744799999999</v>
      </c>
      <c r="O29">
        <v>121.185605</v>
      </c>
      <c r="P29">
        <v>137.3424</v>
      </c>
      <c r="Q29">
        <v>11.522859</v>
      </c>
      <c r="R29">
        <v>26.926074</v>
      </c>
      <c r="S29">
        <v>13.246529000000001</v>
      </c>
      <c r="T29">
        <v>0.392488</v>
      </c>
      <c r="U29">
        <v>405.03434399999998</v>
      </c>
      <c r="V29">
        <v>20.050056000000001</v>
      </c>
      <c r="W29">
        <v>41.875311000000004</v>
      </c>
      <c r="X29">
        <v>141.463446</v>
      </c>
      <c r="Y29">
        <v>0</v>
      </c>
      <c r="Z29">
        <v>12.677671</v>
      </c>
      <c r="AA29">
        <v>27.125124</v>
      </c>
      <c r="AB29">
        <v>40.491408999999997</v>
      </c>
      <c r="AC29">
        <v>19.693985000000001</v>
      </c>
      <c r="AD29">
        <v>18.515401000000001</v>
      </c>
      <c r="AE29">
        <v>50.282029000000001</v>
      </c>
      <c r="AF29">
        <v>0</v>
      </c>
      <c r="AG29">
        <v>29.676487000000002</v>
      </c>
      <c r="AH29">
        <v>94.682267999999993</v>
      </c>
      <c r="AI29">
        <v>50.645060000000001</v>
      </c>
      <c r="AJ29">
        <v>0</v>
      </c>
      <c r="AK29">
        <v>54.578451999999999</v>
      </c>
      <c r="AL29">
        <v>76.761441000000005</v>
      </c>
      <c r="AM29">
        <v>16.044750000000001</v>
      </c>
      <c r="AN29">
        <v>0.97628199999999998</v>
      </c>
      <c r="AO29">
        <v>0</v>
      </c>
      <c r="AP29">
        <v>1.1150850000000001</v>
      </c>
      <c r="AQ29">
        <v>0</v>
      </c>
      <c r="AR29">
        <v>47.516601999999999</v>
      </c>
      <c r="AS29">
        <v>32.762445999999997</v>
      </c>
      <c r="AT29">
        <v>14.508048</v>
      </c>
      <c r="AU29">
        <v>0</v>
      </c>
      <c r="AV29">
        <v>0</v>
      </c>
      <c r="AW29">
        <v>0</v>
      </c>
      <c r="AX29">
        <v>0</v>
      </c>
      <c r="AY29">
        <v>1.408539</v>
      </c>
      <c r="AZ29">
        <v>1.762084</v>
      </c>
      <c r="BA29">
        <v>1.0767370000000001</v>
      </c>
      <c r="BB29">
        <v>1.347048</v>
      </c>
      <c r="BC29">
        <v>66.72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2495.711867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364.29112199999997</v>
      </c>
      <c r="L30">
        <v>235.635164</v>
      </c>
      <c r="M30">
        <v>90.259103999999994</v>
      </c>
      <c r="N30">
        <v>115.66744799999999</v>
      </c>
      <c r="O30">
        <v>121.185605</v>
      </c>
      <c r="P30">
        <v>137.3424</v>
      </c>
      <c r="Q30">
        <v>11.522859</v>
      </c>
      <c r="R30">
        <v>26.926074</v>
      </c>
      <c r="S30">
        <v>13.246529000000001</v>
      </c>
      <c r="T30">
        <v>0.392488</v>
      </c>
      <c r="U30">
        <v>405.03434399999998</v>
      </c>
      <c r="V30">
        <v>20.050056000000001</v>
      </c>
      <c r="W30">
        <v>41.875311000000004</v>
      </c>
      <c r="X30">
        <v>141.463446</v>
      </c>
      <c r="Y30">
        <v>0</v>
      </c>
      <c r="Z30">
        <v>12.677671</v>
      </c>
      <c r="AA30">
        <v>13.524357999999999</v>
      </c>
      <c r="AB30">
        <v>40.491408999999997</v>
      </c>
      <c r="AC30">
        <v>19.693985000000001</v>
      </c>
      <c r="AD30">
        <v>18.515401000000001</v>
      </c>
      <c r="AE30">
        <v>50.282029000000001</v>
      </c>
      <c r="AF30">
        <v>0</v>
      </c>
      <c r="AG30">
        <v>29.676487000000002</v>
      </c>
      <c r="AH30">
        <v>94.682267999999993</v>
      </c>
      <c r="AI30">
        <v>6.4763500000000001</v>
      </c>
      <c r="AJ30">
        <v>0</v>
      </c>
      <c r="AK30">
        <v>54.578451999999999</v>
      </c>
      <c r="AL30">
        <v>76.761441000000005</v>
      </c>
      <c r="AM30">
        <v>16.044750000000001</v>
      </c>
      <c r="AN30">
        <v>0.97628199999999998</v>
      </c>
      <c r="AO30">
        <v>0</v>
      </c>
      <c r="AP30">
        <v>1.1150850000000001</v>
      </c>
      <c r="AQ30">
        <v>0</v>
      </c>
      <c r="AR30">
        <v>47.516601999999999</v>
      </c>
      <c r="AS30">
        <v>32.762445999999997</v>
      </c>
      <c r="AT30">
        <v>14.508048</v>
      </c>
      <c r="AU30">
        <v>0</v>
      </c>
      <c r="AV30">
        <v>0</v>
      </c>
      <c r="AW30">
        <v>0</v>
      </c>
      <c r="AX30">
        <v>0</v>
      </c>
      <c r="AY30">
        <v>1.408539</v>
      </c>
      <c r="AZ30">
        <v>1.762084</v>
      </c>
      <c r="BA30">
        <v>1.0767370000000001</v>
      </c>
      <c r="BB30">
        <v>1.347048</v>
      </c>
      <c r="BC30">
        <v>69.52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2330.2894220000003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364.29112199999997</v>
      </c>
      <c r="L31">
        <v>235.635164</v>
      </c>
      <c r="M31">
        <v>90.259103999999994</v>
      </c>
      <c r="N31">
        <v>115.66744799999999</v>
      </c>
      <c r="O31">
        <v>121.185605</v>
      </c>
      <c r="P31">
        <v>137.3424</v>
      </c>
      <c r="Q31">
        <v>11.522859</v>
      </c>
      <c r="R31">
        <v>10.702938</v>
      </c>
      <c r="S31">
        <v>13.270659</v>
      </c>
      <c r="T31">
        <v>0.36434800000000001</v>
      </c>
      <c r="U31">
        <v>405.03434399999998</v>
      </c>
      <c r="V31">
        <v>15.832387000000001</v>
      </c>
      <c r="W31">
        <v>34.137711000000003</v>
      </c>
      <c r="X31">
        <v>118.250646</v>
      </c>
      <c r="Y31">
        <v>0</v>
      </c>
      <c r="Z31">
        <v>12.677671</v>
      </c>
      <c r="AA31">
        <v>13.524357999999999</v>
      </c>
      <c r="AB31">
        <v>40.491408999999997</v>
      </c>
      <c r="AC31">
        <v>19.693985000000001</v>
      </c>
      <c r="AD31">
        <v>18.515401000000001</v>
      </c>
      <c r="AE31">
        <v>50.282029000000001</v>
      </c>
      <c r="AF31">
        <v>0</v>
      </c>
      <c r="AG31">
        <v>29.676487000000002</v>
      </c>
      <c r="AH31">
        <v>94.682267999999993</v>
      </c>
      <c r="AI31">
        <v>3.6267559999999999</v>
      </c>
      <c r="AJ31">
        <v>0</v>
      </c>
      <c r="AK31">
        <v>54.578451999999999</v>
      </c>
      <c r="AL31">
        <v>76.761441000000005</v>
      </c>
      <c r="AM31">
        <v>16.044750000000001</v>
      </c>
      <c r="AN31">
        <v>0.97628199999999998</v>
      </c>
      <c r="AO31">
        <v>0</v>
      </c>
      <c r="AP31">
        <v>2.97356</v>
      </c>
      <c r="AQ31">
        <v>0</v>
      </c>
      <c r="AR31">
        <v>47.516601999999999</v>
      </c>
      <c r="AS31">
        <v>32.762445999999997</v>
      </c>
      <c r="AT31">
        <v>14.508048</v>
      </c>
      <c r="AU31">
        <v>0</v>
      </c>
      <c r="AV31">
        <v>0</v>
      </c>
      <c r="AW31">
        <v>0</v>
      </c>
      <c r="AX31">
        <v>0</v>
      </c>
      <c r="AY31">
        <v>1.408539</v>
      </c>
      <c r="AZ31">
        <v>1.762084</v>
      </c>
      <c r="BA31">
        <v>1.0767370000000001</v>
      </c>
      <c r="BB31">
        <v>1.347048</v>
      </c>
      <c r="BC31">
        <v>74.98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2283.3630880000001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364.29112199999997</v>
      </c>
      <c r="L32">
        <v>235.635164</v>
      </c>
      <c r="M32">
        <v>90.259103999999994</v>
      </c>
      <c r="N32">
        <v>115.66744799999999</v>
      </c>
      <c r="O32">
        <v>121.185605</v>
      </c>
      <c r="P32">
        <v>137.3424</v>
      </c>
      <c r="Q32">
        <v>11.522859</v>
      </c>
      <c r="R32">
        <v>10.866657999999999</v>
      </c>
      <c r="S32">
        <v>13.270659</v>
      </c>
      <c r="T32">
        <v>0.36434800000000001</v>
      </c>
      <c r="U32">
        <v>405.03434399999998</v>
      </c>
      <c r="V32">
        <v>15.832387000000001</v>
      </c>
      <c r="W32">
        <v>34.137711000000003</v>
      </c>
      <c r="X32">
        <v>118.250646</v>
      </c>
      <c r="Y32">
        <v>0</v>
      </c>
      <c r="Z32">
        <v>12.677671</v>
      </c>
      <c r="AA32">
        <v>13.524357999999999</v>
      </c>
      <c r="AB32">
        <v>40.491408999999997</v>
      </c>
      <c r="AC32">
        <v>19.693985000000001</v>
      </c>
      <c r="AD32">
        <v>18.515401000000001</v>
      </c>
      <c r="AE32">
        <v>50.282029000000001</v>
      </c>
      <c r="AF32">
        <v>0</v>
      </c>
      <c r="AG32">
        <v>29.676487000000002</v>
      </c>
      <c r="AH32">
        <v>94.682267999999993</v>
      </c>
      <c r="AI32">
        <v>3.6267559999999999</v>
      </c>
      <c r="AJ32">
        <v>0</v>
      </c>
      <c r="AK32">
        <v>54.578451999999999</v>
      </c>
      <c r="AL32">
        <v>76.761441000000005</v>
      </c>
      <c r="AM32">
        <v>16.044750000000001</v>
      </c>
      <c r="AN32">
        <v>0.97628199999999998</v>
      </c>
      <c r="AO32">
        <v>0</v>
      </c>
      <c r="AP32">
        <v>2.97356</v>
      </c>
      <c r="AQ32">
        <v>0</v>
      </c>
      <c r="AR32">
        <v>47.516601999999999</v>
      </c>
      <c r="AS32">
        <v>32.762445999999997</v>
      </c>
      <c r="AT32">
        <v>14.508048</v>
      </c>
      <c r="AU32">
        <v>0</v>
      </c>
      <c r="AV32">
        <v>0</v>
      </c>
      <c r="AW32">
        <v>0</v>
      </c>
      <c r="AX32">
        <v>0</v>
      </c>
      <c r="AY32">
        <v>1.408539</v>
      </c>
      <c r="AZ32">
        <v>1.762084</v>
      </c>
      <c r="BA32">
        <v>1.0767370000000001</v>
      </c>
      <c r="BB32">
        <v>1.347048</v>
      </c>
      <c r="BC32">
        <v>83.26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2291.8068080000003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420.90648299999998</v>
      </c>
      <c r="L33">
        <v>258.05224800000002</v>
      </c>
      <c r="M33">
        <v>90.259103999999994</v>
      </c>
      <c r="N33">
        <v>115.66744799999999</v>
      </c>
      <c r="O33">
        <v>121.185605</v>
      </c>
      <c r="P33">
        <v>137.3424</v>
      </c>
      <c r="Q33">
        <v>11.601159000000001</v>
      </c>
      <c r="R33">
        <v>16.938151999999999</v>
      </c>
      <c r="S33">
        <v>13.655986</v>
      </c>
      <c r="T33">
        <v>0.392488</v>
      </c>
      <c r="U33">
        <v>405.03434399999998</v>
      </c>
      <c r="V33">
        <v>15.832387000000001</v>
      </c>
      <c r="W33">
        <v>34.137711000000003</v>
      </c>
      <c r="X33">
        <v>118.250646</v>
      </c>
      <c r="Y33">
        <v>0</v>
      </c>
      <c r="Z33">
        <v>12.677671</v>
      </c>
      <c r="AA33">
        <v>13.524357999999999</v>
      </c>
      <c r="AB33">
        <v>40.491408999999997</v>
      </c>
      <c r="AC33">
        <v>19.693985000000001</v>
      </c>
      <c r="AD33">
        <v>18.515401000000001</v>
      </c>
      <c r="AE33">
        <v>50.282029000000001</v>
      </c>
      <c r="AF33">
        <v>0</v>
      </c>
      <c r="AG33">
        <v>29.676487000000002</v>
      </c>
      <c r="AH33">
        <v>94.682267999999993</v>
      </c>
      <c r="AI33">
        <v>3.6267559999999999</v>
      </c>
      <c r="AJ33">
        <v>0</v>
      </c>
      <c r="AK33">
        <v>54.578451999999999</v>
      </c>
      <c r="AL33">
        <v>76.761441000000005</v>
      </c>
      <c r="AM33">
        <v>16.044750000000001</v>
      </c>
      <c r="AN33">
        <v>0.97628199999999998</v>
      </c>
      <c r="AO33">
        <v>0</v>
      </c>
      <c r="AP33">
        <v>1.1150850000000001</v>
      </c>
      <c r="AQ33">
        <v>0</v>
      </c>
      <c r="AR33">
        <v>47.516601999999999</v>
      </c>
      <c r="AS33">
        <v>32.762445999999997</v>
      </c>
      <c r="AT33">
        <v>14.508048</v>
      </c>
      <c r="AU33">
        <v>0</v>
      </c>
      <c r="AV33">
        <v>0</v>
      </c>
      <c r="AW33">
        <v>0</v>
      </c>
      <c r="AX33">
        <v>0</v>
      </c>
      <c r="AY33">
        <v>1.408539</v>
      </c>
      <c r="AZ33">
        <v>1.174722</v>
      </c>
      <c r="BA33">
        <v>1.0767370000000001</v>
      </c>
      <c r="BB33">
        <v>1.347048</v>
      </c>
      <c r="BC33">
        <v>91.74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2383.4366770000001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420.90648299999998</v>
      </c>
      <c r="L34">
        <v>258.05224800000002</v>
      </c>
      <c r="M34">
        <v>90.259103999999994</v>
      </c>
      <c r="N34">
        <v>115.66744799999999</v>
      </c>
      <c r="O34">
        <v>121.185605</v>
      </c>
      <c r="P34">
        <v>137.3424</v>
      </c>
      <c r="Q34">
        <v>11.601159000000001</v>
      </c>
      <c r="R34">
        <v>16.281361</v>
      </c>
      <c r="S34">
        <v>13.655986</v>
      </c>
      <c r="T34">
        <v>0.392488</v>
      </c>
      <c r="U34">
        <v>405.03434399999998</v>
      </c>
      <c r="V34">
        <v>15.832387000000001</v>
      </c>
      <c r="W34">
        <v>34.137711000000003</v>
      </c>
      <c r="X34">
        <v>118.250646</v>
      </c>
      <c r="Y34">
        <v>0</v>
      </c>
      <c r="Z34">
        <v>12.677671</v>
      </c>
      <c r="AA34">
        <v>13.524357999999999</v>
      </c>
      <c r="AB34">
        <v>40.491408999999997</v>
      </c>
      <c r="AC34">
        <v>19.693985000000001</v>
      </c>
      <c r="AD34">
        <v>18.515401000000001</v>
      </c>
      <c r="AE34">
        <v>50.282029000000001</v>
      </c>
      <c r="AF34">
        <v>0</v>
      </c>
      <c r="AG34">
        <v>29.676487000000002</v>
      </c>
      <c r="AH34">
        <v>71.011701000000002</v>
      </c>
      <c r="AI34">
        <v>3.6267559999999999</v>
      </c>
      <c r="AJ34">
        <v>0</v>
      </c>
      <c r="AK34">
        <v>54.578451999999999</v>
      </c>
      <c r="AL34">
        <v>76.761441000000005</v>
      </c>
      <c r="AM34">
        <v>16.044750000000001</v>
      </c>
      <c r="AN34">
        <v>0.97628199999999998</v>
      </c>
      <c r="AO34">
        <v>0</v>
      </c>
      <c r="AP34">
        <v>1.1150850000000001</v>
      </c>
      <c r="AQ34">
        <v>0</v>
      </c>
      <c r="AR34">
        <v>47.516601999999999</v>
      </c>
      <c r="AS34">
        <v>32.762445999999997</v>
      </c>
      <c r="AT34">
        <v>14.508048</v>
      </c>
      <c r="AU34">
        <v>0</v>
      </c>
      <c r="AV34">
        <v>0</v>
      </c>
      <c r="AW34">
        <v>0</v>
      </c>
      <c r="AX34">
        <v>0</v>
      </c>
      <c r="AY34">
        <v>1.408539</v>
      </c>
      <c r="AZ34">
        <v>0.58736100000000002</v>
      </c>
      <c r="BA34">
        <v>0.80755200000000005</v>
      </c>
      <c r="BB34">
        <v>1.347048</v>
      </c>
      <c r="BC34">
        <v>103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2369.5127730000004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420.90648299999998</v>
      </c>
      <c r="L35">
        <v>258.05224800000002</v>
      </c>
      <c r="M35">
        <v>90.259103999999994</v>
      </c>
      <c r="N35">
        <v>115.66744799999999</v>
      </c>
      <c r="O35">
        <v>121.185605</v>
      </c>
      <c r="P35">
        <v>137.3424</v>
      </c>
      <c r="Q35">
        <v>11.601159000000001</v>
      </c>
      <c r="R35">
        <v>16.281361</v>
      </c>
      <c r="S35">
        <v>13.693769</v>
      </c>
      <c r="T35">
        <v>0.392488</v>
      </c>
      <c r="U35">
        <v>405.03434399999998</v>
      </c>
      <c r="V35">
        <v>15.832387000000001</v>
      </c>
      <c r="W35">
        <v>34.137711000000003</v>
      </c>
      <c r="X35">
        <v>118.250646</v>
      </c>
      <c r="Y35">
        <v>0</v>
      </c>
      <c r="Z35">
        <v>12.677671</v>
      </c>
      <c r="AA35">
        <v>13.524357999999999</v>
      </c>
      <c r="AB35">
        <v>40.491408999999997</v>
      </c>
      <c r="AC35">
        <v>19.693985000000001</v>
      </c>
      <c r="AD35">
        <v>18.515401000000001</v>
      </c>
      <c r="AE35">
        <v>50.282029000000001</v>
      </c>
      <c r="AF35">
        <v>0</v>
      </c>
      <c r="AG35">
        <v>29.676487000000002</v>
      </c>
      <c r="AH35">
        <v>71.011701000000002</v>
      </c>
      <c r="AI35">
        <v>3.6267559999999999</v>
      </c>
      <c r="AJ35">
        <v>0</v>
      </c>
      <c r="AK35">
        <v>54.578451999999999</v>
      </c>
      <c r="AL35">
        <v>76.761441000000005</v>
      </c>
      <c r="AM35">
        <v>16.044750000000001</v>
      </c>
      <c r="AN35">
        <v>0.97628199999999998</v>
      </c>
      <c r="AO35">
        <v>0</v>
      </c>
      <c r="AP35">
        <v>1.1150850000000001</v>
      </c>
      <c r="AQ35">
        <v>0</v>
      </c>
      <c r="AR35">
        <v>47.516601999999999</v>
      </c>
      <c r="AS35">
        <v>32.762445999999997</v>
      </c>
      <c r="AT35">
        <v>14.508048</v>
      </c>
      <c r="AU35">
        <v>0</v>
      </c>
      <c r="AV35">
        <v>0</v>
      </c>
      <c r="AW35">
        <v>0</v>
      </c>
      <c r="AX35">
        <v>0</v>
      </c>
      <c r="AY35">
        <v>1.408539</v>
      </c>
      <c r="AZ35">
        <v>0</v>
      </c>
      <c r="BA35">
        <v>0.80755200000000005</v>
      </c>
      <c r="BB35">
        <v>1.347048</v>
      </c>
      <c r="BC35">
        <v>104.46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2370.4231950000008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420.90648299999998</v>
      </c>
      <c r="L36">
        <v>258.05224800000002</v>
      </c>
      <c r="M36">
        <v>90.259103999999994</v>
      </c>
      <c r="N36">
        <v>115.66744799999999</v>
      </c>
      <c r="O36">
        <v>121.185605</v>
      </c>
      <c r="P36">
        <v>137.3424</v>
      </c>
      <c r="Q36">
        <v>11.601159000000001</v>
      </c>
      <c r="R36">
        <v>16.281361</v>
      </c>
      <c r="S36">
        <v>13.693769</v>
      </c>
      <c r="T36">
        <v>0.392488</v>
      </c>
      <c r="U36">
        <v>405.03434399999998</v>
      </c>
      <c r="V36">
        <v>15.832387000000001</v>
      </c>
      <c r="W36">
        <v>34.137711000000003</v>
      </c>
      <c r="X36">
        <v>118.250646</v>
      </c>
      <c r="Y36">
        <v>0</v>
      </c>
      <c r="Z36">
        <v>12.677671</v>
      </c>
      <c r="AA36">
        <v>13.524357999999999</v>
      </c>
      <c r="AB36">
        <v>26.994271999999999</v>
      </c>
      <c r="AC36">
        <v>19.693985000000001</v>
      </c>
      <c r="AD36">
        <v>18.515401000000001</v>
      </c>
      <c r="AE36">
        <v>50.282029000000001</v>
      </c>
      <c r="AF36">
        <v>0</v>
      </c>
      <c r="AG36">
        <v>29.676487000000002</v>
      </c>
      <c r="AH36">
        <v>47.341133999999997</v>
      </c>
      <c r="AI36">
        <v>3.6267559999999999</v>
      </c>
      <c r="AJ36">
        <v>0</v>
      </c>
      <c r="AK36">
        <v>54.578451999999999</v>
      </c>
      <c r="AL36">
        <v>76.761441000000005</v>
      </c>
      <c r="AM36">
        <v>16.044750000000001</v>
      </c>
      <c r="AN36">
        <v>0.97628199999999998</v>
      </c>
      <c r="AO36">
        <v>0</v>
      </c>
      <c r="AP36">
        <v>1.1150850000000001</v>
      </c>
      <c r="AQ36">
        <v>0</v>
      </c>
      <c r="AR36">
        <v>47.516601999999999</v>
      </c>
      <c r="AS36">
        <v>32.762445999999997</v>
      </c>
      <c r="AT36">
        <v>14.508048</v>
      </c>
      <c r="AU36">
        <v>0</v>
      </c>
      <c r="AV36">
        <v>0</v>
      </c>
      <c r="AW36">
        <v>0</v>
      </c>
      <c r="AX36">
        <v>0</v>
      </c>
      <c r="AY36">
        <v>1.408539</v>
      </c>
      <c r="AZ36">
        <v>0</v>
      </c>
      <c r="BA36">
        <v>0.53836899999999999</v>
      </c>
      <c r="BB36">
        <v>1.347048</v>
      </c>
      <c r="BC36">
        <v>97.69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2326.216308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420.90648299999998</v>
      </c>
      <c r="L37">
        <v>258.05224800000002</v>
      </c>
      <c r="M37">
        <v>90.259103999999994</v>
      </c>
      <c r="N37">
        <v>115.66744799999999</v>
      </c>
      <c r="O37">
        <v>121.185605</v>
      </c>
      <c r="P37">
        <v>137.3424</v>
      </c>
      <c r="Q37">
        <v>11.073705</v>
      </c>
      <c r="R37">
        <v>16.281361</v>
      </c>
      <c r="S37">
        <v>13.655986</v>
      </c>
      <c r="T37">
        <v>0.392488</v>
      </c>
      <c r="U37">
        <v>405.03434399999998</v>
      </c>
      <c r="V37">
        <v>15.832387000000001</v>
      </c>
      <c r="W37">
        <v>34.137711000000003</v>
      </c>
      <c r="X37">
        <v>118.250646</v>
      </c>
      <c r="Y37">
        <v>0</v>
      </c>
      <c r="Z37">
        <v>12.677671</v>
      </c>
      <c r="AA37">
        <v>13.524357999999999</v>
      </c>
      <c r="AB37">
        <v>26.994271999999999</v>
      </c>
      <c r="AC37">
        <v>19.693985000000001</v>
      </c>
      <c r="AD37">
        <v>18.515401000000001</v>
      </c>
      <c r="AE37">
        <v>50.282029000000001</v>
      </c>
      <c r="AF37">
        <v>0</v>
      </c>
      <c r="AG37">
        <v>29.676487000000002</v>
      </c>
      <c r="AH37">
        <v>47.341133999999997</v>
      </c>
      <c r="AI37">
        <v>3.6267559999999999</v>
      </c>
      <c r="AJ37">
        <v>0</v>
      </c>
      <c r="AK37">
        <v>54.578451999999999</v>
      </c>
      <c r="AL37">
        <v>76.761441000000005</v>
      </c>
      <c r="AM37">
        <v>16.044750000000001</v>
      </c>
      <c r="AN37">
        <v>0.97628199999999998</v>
      </c>
      <c r="AO37">
        <v>0</v>
      </c>
      <c r="AP37">
        <v>1.1150850000000001</v>
      </c>
      <c r="AQ37">
        <v>0</v>
      </c>
      <c r="AR37">
        <v>47.516601999999999</v>
      </c>
      <c r="AS37">
        <v>32.762445999999997</v>
      </c>
      <c r="AT37">
        <v>14.508048</v>
      </c>
      <c r="AU37">
        <v>0</v>
      </c>
      <c r="AV37">
        <v>0</v>
      </c>
      <c r="AW37">
        <v>0</v>
      </c>
      <c r="AX37">
        <v>0</v>
      </c>
      <c r="AY37">
        <v>1.408539</v>
      </c>
      <c r="AZ37">
        <v>0</v>
      </c>
      <c r="BA37">
        <v>0.53836899999999999</v>
      </c>
      <c r="BB37">
        <v>1.347048</v>
      </c>
      <c r="BC37">
        <v>108.33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2336.2910710000001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420.90648299999998</v>
      </c>
      <c r="L38">
        <v>258.05224800000002</v>
      </c>
      <c r="M38">
        <v>90.259103999999994</v>
      </c>
      <c r="N38">
        <v>115.66744799999999</v>
      </c>
      <c r="O38">
        <v>121.185605</v>
      </c>
      <c r="P38">
        <v>137.3424</v>
      </c>
      <c r="Q38">
        <v>11.073705</v>
      </c>
      <c r="R38">
        <v>16.281361</v>
      </c>
      <c r="S38">
        <v>13.655986</v>
      </c>
      <c r="T38">
        <v>0.392488</v>
      </c>
      <c r="U38">
        <v>405.03434399999998</v>
      </c>
      <c r="V38">
        <v>15.832387000000001</v>
      </c>
      <c r="W38">
        <v>34.137711000000003</v>
      </c>
      <c r="X38">
        <v>118.250646</v>
      </c>
      <c r="Y38">
        <v>0</v>
      </c>
      <c r="Z38">
        <v>12.677671</v>
      </c>
      <c r="AA38">
        <v>11.843363999999999</v>
      </c>
      <c r="AB38">
        <v>26.994271999999999</v>
      </c>
      <c r="AC38">
        <v>19.693985000000001</v>
      </c>
      <c r="AD38">
        <v>9.2576999999999998</v>
      </c>
      <c r="AE38">
        <v>50.282029000000001</v>
      </c>
      <c r="AF38">
        <v>0</v>
      </c>
      <c r="AG38">
        <v>29.676487000000002</v>
      </c>
      <c r="AH38">
        <v>47.341133999999997</v>
      </c>
      <c r="AI38">
        <v>3.6267559999999999</v>
      </c>
      <c r="AJ38">
        <v>0</v>
      </c>
      <c r="AK38">
        <v>54.578451999999999</v>
      </c>
      <c r="AL38">
        <v>76.761441000000005</v>
      </c>
      <c r="AM38">
        <v>16.044750000000001</v>
      </c>
      <c r="AN38">
        <v>0.97628199999999998</v>
      </c>
      <c r="AO38">
        <v>0</v>
      </c>
      <c r="AP38">
        <v>1.1150850000000001</v>
      </c>
      <c r="AQ38">
        <v>0</v>
      </c>
      <c r="AR38">
        <v>47.516601999999999</v>
      </c>
      <c r="AS38">
        <v>32.762445999999997</v>
      </c>
      <c r="AT38">
        <v>14.508048</v>
      </c>
      <c r="AU38">
        <v>0</v>
      </c>
      <c r="AV38">
        <v>0</v>
      </c>
      <c r="AW38">
        <v>0</v>
      </c>
      <c r="AX38">
        <v>0</v>
      </c>
      <c r="AY38">
        <v>1.408539</v>
      </c>
      <c r="AZ38">
        <v>0</v>
      </c>
      <c r="BA38">
        <v>0.53836899999999999</v>
      </c>
      <c r="BB38">
        <v>1.347048</v>
      </c>
      <c r="BC38">
        <v>120.9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2337.9223760000004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364.34040099999999</v>
      </c>
      <c r="L39">
        <v>258.05224800000002</v>
      </c>
      <c r="M39">
        <v>90.259103999999994</v>
      </c>
      <c r="N39">
        <v>115.66744799999999</v>
      </c>
      <c r="O39">
        <v>121.185605</v>
      </c>
      <c r="P39">
        <v>137.3424</v>
      </c>
      <c r="Q39">
        <v>11.073705</v>
      </c>
      <c r="R39">
        <v>16.281361</v>
      </c>
      <c r="S39">
        <v>13.655986</v>
      </c>
      <c r="T39">
        <v>0.392488</v>
      </c>
      <c r="U39">
        <v>405.03434399999998</v>
      </c>
      <c r="V39">
        <v>15.832387000000001</v>
      </c>
      <c r="W39">
        <v>34.137711000000003</v>
      </c>
      <c r="X39">
        <v>118.250646</v>
      </c>
      <c r="Y39">
        <v>0</v>
      </c>
      <c r="Z39">
        <v>12.677671</v>
      </c>
      <c r="AA39">
        <v>0</v>
      </c>
      <c r="AB39">
        <v>26.994271999999999</v>
      </c>
      <c r="AC39">
        <v>19.693985000000001</v>
      </c>
      <c r="AD39">
        <v>9.2576999999999998</v>
      </c>
      <c r="AE39">
        <v>50.282029000000001</v>
      </c>
      <c r="AF39">
        <v>0</v>
      </c>
      <c r="AG39">
        <v>29.676487000000002</v>
      </c>
      <c r="AH39">
        <v>47.341133999999997</v>
      </c>
      <c r="AI39">
        <v>3.6267559999999999</v>
      </c>
      <c r="AJ39">
        <v>0</v>
      </c>
      <c r="AK39">
        <v>54.578451999999999</v>
      </c>
      <c r="AL39">
        <v>76.761441000000005</v>
      </c>
      <c r="AM39">
        <v>16.044750000000001</v>
      </c>
      <c r="AN39">
        <v>0.97628199999999998</v>
      </c>
      <c r="AO39">
        <v>0</v>
      </c>
      <c r="AP39">
        <v>1.1150850000000001</v>
      </c>
      <c r="AQ39">
        <v>0</v>
      </c>
      <c r="AR39">
        <v>51.253861999999998</v>
      </c>
      <c r="AS39">
        <v>32.762445999999997</v>
      </c>
      <c r="AT39">
        <v>14.508048</v>
      </c>
      <c r="AU39">
        <v>0</v>
      </c>
      <c r="AV39">
        <v>0</v>
      </c>
      <c r="AW39">
        <v>0</v>
      </c>
      <c r="AX39">
        <v>0</v>
      </c>
      <c r="AY39">
        <v>1.408539</v>
      </c>
      <c r="AZ39">
        <v>0</v>
      </c>
      <c r="BA39">
        <v>0.53836899999999999</v>
      </c>
      <c r="BB39">
        <v>1.347048</v>
      </c>
      <c r="BC39">
        <v>119.93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2272.2801899999999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364.34040099999999</v>
      </c>
      <c r="L40">
        <v>258.05224800000002</v>
      </c>
      <c r="M40">
        <v>90.259103999999994</v>
      </c>
      <c r="N40">
        <v>115.66744799999999</v>
      </c>
      <c r="O40">
        <v>121.185605</v>
      </c>
      <c r="P40">
        <v>137.3424</v>
      </c>
      <c r="Q40">
        <v>11.073705</v>
      </c>
      <c r="R40">
        <v>16.281361</v>
      </c>
      <c r="S40">
        <v>13.655986</v>
      </c>
      <c r="T40">
        <v>0.392488</v>
      </c>
      <c r="U40">
        <v>405.03434399999998</v>
      </c>
      <c r="V40">
        <v>15.832387000000001</v>
      </c>
      <c r="W40">
        <v>41.875311000000004</v>
      </c>
      <c r="X40">
        <v>141.463446</v>
      </c>
      <c r="Y40">
        <v>0</v>
      </c>
      <c r="Z40">
        <v>12.677671</v>
      </c>
      <c r="AA40">
        <v>0</v>
      </c>
      <c r="AB40">
        <v>26.994271999999999</v>
      </c>
      <c r="AC40">
        <v>19.693985000000001</v>
      </c>
      <c r="AD40">
        <v>0</v>
      </c>
      <c r="AE40">
        <v>50.282029000000001</v>
      </c>
      <c r="AF40">
        <v>0</v>
      </c>
      <c r="AG40">
        <v>29.676487000000002</v>
      </c>
      <c r="AH40">
        <v>47.341133999999997</v>
      </c>
      <c r="AI40">
        <v>3.6267559999999999</v>
      </c>
      <c r="AJ40">
        <v>0</v>
      </c>
      <c r="AK40">
        <v>54.578451999999999</v>
      </c>
      <c r="AL40">
        <v>76.761441000000005</v>
      </c>
      <c r="AM40">
        <v>16.044750000000001</v>
      </c>
      <c r="AN40">
        <v>0.97628199999999998</v>
      </c>
      <c r="AO40">
        <v>0</v>
      </c>
      <c r="AP40">
        <v>1.1150850000000001</v>
      </c>
      <c r="AQ40">
        <v>0</v>
      </c>
      <c r="AR40">
        <v>51.253861999999998</v>
      </c>
      <c r="AS40">
        <v>32.762445999999997</v>
      </c>
      <c r="AT40">
        <v>14.508048</v>
      </c>
      <c r="AU40">
        <v>0</v>
      </c>
      <c r="AV40">
        <v>0</v>
      </c>
      <c r="AW40">
        <v>0</v>
      </c>
      <c r="AX40">
        <v>0</v>
      </c>
      <c r="AY40">
        <v>1.408539</v>
      </c>
      <c r="AZ40">
        <v>0</v>
      </c>
      <c r="BA40">
        <v>0.53836899999999999</v>
      </c>
      <c r="BB40">
        <v>1.347048</v>
      </c>
      <c r="BC40">
        <v>130.57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2304.6128899999999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364.77087899999998</v>
      </c>
      <c r="L41">
        <v>287.06824799999998</v>
      </c>
      <c r="M41">
        <v>90.259103999999994</v>
      </c>
      <c r="N41">
        <v>115.66744799999999</v>
      </c>
      <c r="O41">
        <v>121.185605</v>
      </c>
      <c r="P41">
        <v>137.3424</v>
      </c>
      <c r="Q41">
        <v>11.601159000000001</v>
      </c>
      <c r="R41">
        <v>26.926074</v>
      </c>
      <c r="S41">
        <v>13.693769</v>
      </c>
      <c r="T41">
        <v>0.39506599999999997</v>
      </c>
      <c r="U41">
        <v>405.03434399999998</v>
      </c>
      <c r="V41">
        <v>20.050056000000001</v>
      </c>
      <c r="W41">
        <v>41.875311000000004</v>
      </c>
      <c r="X41">
        <v>141.463446</v>
      </c>
      <c r="Y41">
        <v>0</v>
      </c>
      <c r="Z41">
        <v>12.677671</v>
      </c>
      <c r="AA41">
        <v>0</v>
      </c>
      <c r="AB41">
        <v>26.994271999999999</v>
      </c>
      <c r="AC41">
        <v>19.693985000000001</v>
      </c>
      <c r="AD41">
        <v>0</v>
      </c>
      <c r="AE41">
        <v>50.282029000000001</v>
      </c>
      <c r="AF41">
        <v>0</v>
      </c>
      <c r="AG41">
        <v>29.676487000000002</v>
      </c>
      <c r="AH41">
        <v>47.341133999999997</v>
      </c>
      <c r="AI41">
        <v>3.6267559999999999</v>
      </c>
      <c r="AJ41">
        <v>0</v>
      </c>
      <c r="AK41">
        <v>54.578451999999999</v>
      </c>
      <c r="AL41">
        <v>65.185411000000002</v>
      </c>
      <c r="AM41">
        <v>16.044750000000001</v>
      </c>
      <c r="AN41">
        <v>0.97628199999999998</v>
      </c>
      <c r="AO41">
        <v>0</v>
      </c>
      <c r="AP41">
        <v>1.1150850000000001</v>
      </c>
      <c r="AQ41">
        <v>0</v>
      </c>
      <c r="AR41">
        <v>47.516601999999999</v>
      </c>
      <c r="AS41">
        <v>32.762445999999997</v>
      </c>
      <c r="AT41">
        <v>14.508048</v>
      </c>
      <c r="AU41">
        <v>0</v>
      </c>
      <c r="AV41">
        <v>0</v>
      </c>
      <c r="AW41">
        <v>0</v>
      </c>
      <c r="AX41">
        <v>0</v>
      </c>
      <c r="AY41">
        <v>1.408539</v>
      </c>
      <c r="AZ41">
        <v>0</v>
      </c>
      <c r="BA41">
        <v>0.53836899999999999</v>
      </c>
      <c r="BB41">
        <v>1.347048</v>
      </c>
      <c r="BC41">
        <v>131.54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2335.1462750000001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364.75841500000001</v>
      </c>
      <c r="L42">
        <v>287.06824799999998</v>
      </c>
      <c r="M42">
        <v>90.259103999999994</v>
      </c>
      <c r="N42">
        <v>115.66744799999999</v>
      </c>
      <c r="O42">
        <v>121.185605</v>
      </c>
      <c r="P42">
        <v>137.3424</v>
      </c>
      <c r="Q42">
        <v>11.601159000000001</v>
      </c>
      <c r="R42">
        <v>26.926074</v>
      </c>
      <c r="S42">
        <v>13.693769</v>
      </c>
      <c r="T42">
        <v>0.39506599999999997</v>
      </c>
      <c r="U42">
        <v>405.03434399999998</v>
      </c>
      <c r="V42">
        <v>20.050056000000001</v>
      </c>
      <c r="W42">
        <v>41.875311000000004</v>
      </c>
      <c r="X42">
        <v>141.463446</v>
      </c>
      <c r="Y42">
        <v>0</v>
      </c>
      <c r="Z42">
        <v>12.677671</v>
      </c>
      <c r="AA42">
        <v>0</v>
      </c>
      <c r="AB42">
        <v>26.994271999999999</v>
      </c>
      <c r="AC42">
        <v>19.693985000000001</v>
      </c>
      <c r="AD42">
        <v>0</v>
      </c>
      <c r="AE42">
        <v>50.282029000000001</v>
      </c>
      <c r="AF42">
        <v>0</v>
      </c>
      <c r="AG42">
        <v>29.676487000000002</v>
      </c>
      <c r="AH42">
        <v>47.341133999999997</v>
      </c>
      <c r="AI42">
        <v>3.6267559999999999</v>
      </c>
      <c r="AJ42">
        <v>0</v>
      </c>
      <c r="AK42">
        <v>54.578451999999999</v>
      </c>
      <c r="AL42">
        <v>65.185411000000002</v>
      </c>
      <c r="AM42">
        <v>16.044750000000001</v>
      </c>
      <c r="AN42">
        <v>0.97628199999999998</v>
      </c>
      <c r="AO42">
        <v>0</v>
      </c>
      <c r="AP42">
        <v>1.1150850000000001</v>
      </c>
      <c r="AQ42">
        <v>0</v>
      </c>
      <c r="AR42">
        <v>47.516601999999999</v>
      </c>
      <c r="AS42">
        <v>32.762445999999997</v>
      </c>
      <c r="AT42">
        <v>14.508048</v>
      </c>
      <c r="AU42">
        <v>0</v>
      </c>
      <c r="AV42">
        <v>0</v>
      </c>
      <c r="AW42">
        <v>0</v>
      </c>
      <c r="AX42">
        <v>0</v>
      </c>
      <c r="AY42">
        <v>1.408539</v>
      </c>
      <c r="AZ42">
        <v>0</v>
      </c>
      <c r="BA42">
        <v>0.53836899999999999</v>
      </c>
      <c r="BB42">
        <v>1.347048</v>
      </c>
      <c r="BC42">
        <v>130.57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2334.1638110000004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364.04402299999998</v>
      </c>
      <c r="L43">
        <v>263.38413200000002</v>
      </c>
      <c r="M43">
        <v>90.259103999999994</v>
      </c>
      <c r="N43">
        <v>115.66744799999999</v>
      </c>
      <c r="O43">
        <v>121.185605</v>
      </c>
      <c r="P43">
        <v>137.3424</v>
      </c>
      <c r="Q43">
        <v>11.523153000000001</v>
      </c>
      <c r="R43">
        <v>21.347652</v>
      </c>
      <c r="S43">
        <v>13.334235</v>
      </c>
      <c r="T43">
        <v>0.39506599999999997</v>
      </c>
      <c r="U43">
        <v>405.03434399999998</v>
      </c>
      <c r="V43">
        <v>20.050056000000001</v>
      </c>
      <c r="W43">
        <v>41.875311000000004</v>
      </c>
      <c r="X43">
        <v>141.463446</v>
      </c>
      <c r="Y43">
        <v>0</v>
      </c>
      <c r="Z43">
        <v>12.677671</v>
      </c>
      <c r="AA43">
        <v>0</v>
      </c>
      <c r="AB43">
        <v>26.994271999999999</v>
      </c>
      <c r="AC43">
        <v>19.693985000000001</v>
      </c>
      <c r="AD43">
        <v>0</v>
      </c>
      <c r="AE43">
        <v>50.282029000000001</v>
      </c>
      <c r="AF43">
        <v>0</v>
      </c>
      <c r="AG43">
        <v>29.676487000000002</v>
      </c>
      <c r="AH43">
        <v>19.166450999999999</v>
      </c>
      <c r="AI43">
        <v>3.6267559999999999</v>
      </c>
      <c r="AJ43">
        <v>0</v>
      </c>
      <c r="AK43">
        <v>54.578451999999999</v>
      </c>
      <c r="AL43">
        <v>65.185411000000002</v>
      </c>
      <c r="AM43">
        <v>16.044750000000001</v>
      </c>
      <c r="AN43">
        <v>0.97628199999999998</v>
      </c>
      <c r="AO43">
        <v>0</v>
      </c>
      <c r="AP43">
        <v>1.1150850000000001</v>
      </c>
      <c r="AQ43">
        <v>0</v>
      </c>
      <c r="AR43">
        <v>51.253861999999998</v>
      </c>
      <c r="AS43">
        <v>33.308487999999997</v>
      </c>
      <c r="AT43">
        <v>14.508048</v>
      </c>
      <c r="AU43">
        <v>0</v>
      </c>
      <c r="AV43">
        <v>0</v>
      </c>
      <c r="AW43">
        <v>0</v>
      </c>
      <c r="AX43">
        <v>0</v>
      </c>
      <c r="AY43">
        <v>1.408539</v>
      </c>
      <c r="AZ43">
        <v>0</v>
      </c>
      <c r="BA43">
        <v>0.218469</v>
      </c>
      <c r="BB43">
        <v>1.347048</v>
      </c>
      <c r="BC43">
        <v>127.67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2276.6380600000002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364.04402299999998</v>
      </c>
      <c r="L44">
        <v>263.38413200000002</v>
      </c>
      <c r="M44">
        <v>90.259103999999994</v>
      </c>
      <c r="N44">
        <v>115.66744799999999</v>
      </c>
      <c r="O44">
        <v>121.185605</v>
      </c>
      <c r="P44">
        <v>137.3424</v>
      </c>
      <c r="Q44">
        <v>11.486406000000001</v>
      </c>
      <c r="R44">
        <v>21.347652</v>
      </c>
      <c r="S44">
        <v>13.247882000000001</v>
      </c>
      <c r="T44">
        <v>0.39506599999999997</v>
      </c>
      <c r="U44">
        <v>405.03434399999998</v>
      </c>
      <c r="V44">
        <v>20.050056000000001</v>
      </c>
      <c r="W44">
        <v>41.875311000000004</v>
      </c>
      <c r="X44">
        <v>141.463446</v>
      </c>
      <c r="Y44">
        <v>0</v>
      </c>
      <c r="Z44">
        <v>12.677671</v>
      </c>
      <c r="AA44">
        <v>0</v>
      </c>
      <c r="AB44">
        <v>26.994271999999999</v>
      </c>
      <c r="AC44">
        <v>19.693985000000001</v>
      </c>
      <c r="AD44">
        <v>0</v>
      </c>
      <c r="AE44">
        <v>50.282029000000001</v>
      </c>
      <c r="AF44">
        <v>0</v>
      </c>
      <c r="AG44">
        <v>29.676487000000002</v>
      </c>
      <c r="AH44">
        <v>0</v>
      </c>
      <c r="AI44">
        <v>3.6267559999999999</v>
      </c>
      <c r="AJ44">
        <v>0</v>
      </c>
      <c r="AK44">
        <v>54.578451999999999</v>
      </c>
      <c r="AL44">
        <v>65.185411000000002</v>
      </c>
      <c r="AM44">
        <v>16.044750000000001</v>
      </c>
      <c r="AN44">
        <v>0.97628199999999998</v>
      </c>
      <c r="AO44">
        <v>0</v>
      </c>
      <c r="AP44">
        <v>1.1150850000000001</v>
      </c>
      <c r="AQ44">
        <v>0</v>
      </c>
      <c r="AR44">
        <v>51.253861999999998</v>
      </c>
      <c r="AS44">
        <v>33.308487999999997</v>
      </c>
      <c r="AT44">
        <v>14.508048</v>
      </c>
      <c r="AU44">
        <v>0</v>
      </c>
      <c r="AV44">
        <v>0</v>
      </c>
      <c r="AW44">
        <v>0</v>
      </c>
      <c r="AX44">
        <v>0</v>
      </c>
      <c r="AY44">
        <v>1.408539</v>
      </c>
      <c r="AZ44">
        <v>0</v>
      </c>
      <c r="BA44">
        <v>0</v>
      </c>
      <c r="BB44">
        <v>1.347048</v>
      </c>
      <c r="BC44">
        <v>132.51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2261.9700400000002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364.355052</v>
      </c>
      <c r="L45">
        <v>273.05613199999999</v>
      </c>
      <c r="M45">
        <v>90.259103999999994</v>
      </c>
      <c r="N45">
        <v>115.66744799999999</v>
      </c>
      <c r="O45">
        <v>121.185605</v>
      </c>
      <c r="P45">
        <v>137.3424</v>
      </c>
      <c r="Q45">
        <v>11.523153000000001</v>
      </c>
      <c r="R45">
        <v>26.926074</v>
      </c>
      <c r="S45">
        <v>13.334235</v>
      </c>
      <c r="T45">
        <v>0.39506599999999997</v>
      </c>
      <c r="U45">
        <v>405.03434399999998</v>
      </c>
      <c r="V45">
        <v>20.050056000000001</v>
      </c>
      <c r="W45">
        <v>41.875311000000004</v>
      </c>
      <c r="X45">
        <v>141.463446</v>
      </c>
      <c r="Y45">
        <v>0</v>
      </c>
      <c r="Z45">
        <v>12.677671</v>
      </c>
      <c r="AA45">
        <v>0</v>
      </c>
      <c r="AB45">
        <v>26.994271999999999</v>
      </c>
      <c r="AC45">
        <v>19.693985000000001</v>
      </c>
      <c r="AD45">
        <v>0</v>
      </c>
      <c r="AE45">
        <v>50.282029000000001</v>
      </c>
      <c r="AF45">
        <v>0</v>
      </c>
      <c r="AG45">
        <v>29.676487000000002</v>
      </c>
      <c r="AH45">
        <v>0</v>
      </c>
      <c r="AI45">
        <v>3.6267559999999999</v>
      </c>
      <c r="AJ45">
        <v>0</v>
      </c>
      <c r="AK45">
        <v>54.578451999999999</v>
      </c>
      <c r="AL45">
        <v>65.185411000000002</v>
      </c>
      <c r="AM45">
        <v>16.044750000000001</v>
      </c>
      <c r="AN45">
        <v>0.97628199999999998</v>
      </c>
      <c r="AO45">
        <v>0</v>
      </c>
      <c r="AP45">
        <v>1.1150850000000001</v>
      </c>
      <c r="AQ45">
        <v>0</v>
      </c>
      <c r="AR45">
        <v>47.516601999999999</v>
      </c>
      <c r="AS45">
        <v>33.308487999999997</v>
      </c>
      <c r="AT45">
        <v>14.508048</v>
      </c>
      <c r="AU45">
        <v>0</v>
      </c>
      <c r="AV45">
        <v>0</v>
      </c>
      <c r="AW45">
        <v>0</v>
      </c>
      <c r="AX45">
        <v>0</v>
      </c>
      <c r="AY45">
        <v>1.408539</v>
      </c>
      <c r="AZ45">
        <v>0</v>
      </c>
      <c r="BA45">
        <v>0</v>
      </c>
      <c r="BB45">
        <v>1.347048</v>
      </c>
      <c r="BC45">
        <v>136.01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2277.4173310000006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364.355052</v>
      </c>
      <c r="L46">
        <v>311.74413199999998</v>
      </c>
      <c r="M46">
        <v>90.259103999999994</v>
      </c>
      <c r="N46">
        <v>115.66744799999999</v>
      </c>
      <c r="O46">
        <v>121.185605</v>
      </c>
      <c r="P46">
        <v>137.3424</v>
      </c>
      <c r="Q46">
        <v>11.523153000000001</v>
      </c>
      <c r="R46">
        <v>26.926074</v>
      </c>
      <c r="S46">
        <v>13.334235</v>
      </c>
      <c r="T46">
        <v>0.39506599999999997</v>
      </c>
      <c r="U46">
        <v>405.03434399999998</v>
      </c>
      <c r="V46">
        <v>20.050056000000001</v>
      </c>
      <c r="W46">
        <v>41.875311000000004</v>
      </c>
      <c r="X46">
        <v>141.463446</v>
      </c>
      <c r="Y46">
        <v>0</v>
      </c>
      <c r="Z46">
        <v>12.677671</v>
      </c>
      <c r="AA46">
        <v>0</v>
      </c>
      <c r="AB46">
        <v>26.994271999999999</v>
      </c>
      <c r="AC46">
        <v>19.693985000000001</v>
      </c>
      <c r="AD46">
        <v>0</v>
      </c>
      <c r="AE46">
        <v>50.282029000000001</v>
      </c>
      <c r="AF46">
        <v>0</v>
      </c>
      <c r="AG46">
        <v>29.676487000000002</v>
      </c>
      <c r="AH46">
        <v>0</v>
      </c>
      <c r="AI46">
        <v>3.6267559999999999</v>
      </c>
      <c r="AJ46">
        <v>0</v>
      </c>
      <c r="AK46">
        <v>54.578451999999999</v>
      </c>
      <c r="AL46">
        <v>65.185411000000002</v>
      </c>
      <c r="AM46">
        <v>16.044750000000001</v>
      </c>
      <c r="AN46">
        <v>0.97628199999999998</v>
      </c>
      <c r="AO46">
        <v>0</v>
      </c>
      <c r="AP46">
        <v>1.1150850000000001</v>
      </c>
      <c r="AQ46">
        <v>0</v>
      </c>
      <c r="AR46">
        <v>47.516601999999999</v>
      </c>
      <c r="AS46">
        <v>33.308487999999997</v>
      </c>
      <c r="AT46">
        <v>14.508048</v>
      </c>
      <c r="AU46">
        <v>0</v>
      </c>
      <c r="AV46">
        <v>0</v>
      </c>
      <c r="AW46">
        <v>0</v>
      </c>
      <c r="AX46">
        <v>0</v>
      </c>
      <c r="AY46">
        <v>1.408539</v>
      </c>
      <c r="AZ46">
        <v>0</v>
      </c>
      <c r="BA46">
        <v>0</v>
      </c>
      <c r="BB46">
        <v>1.347048</v>
      </c>
      <c r="BC46">
        <v>136.01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2316.1053310000007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364.355052</v>
      </c>
      <c r="L47">
        <v>331.08813199999997</v>
      </c>
      <c r="M47">
        <v>90.259103999999994</v>
      </c>
      <c r="N47">
        <v>115.66744799999999</v>
      </c>
      <c r="O47">
        <v>121.185605</v>
      </c>
      <c r="P47">
        <v>137.3424</v>
      </c>
      <c r="Q47">
        <v>11.523153000000001</v>
      </c>
      <c r="R47">
        <v>26.926074</v>
      </c>
      <c r="S47">
        <v>13.334235</v>
      </c>
      <c r="T47">
        <v>0.39506599999999997</v>
      </c>
      <c r="U47">
        <v>405.03434399999998</v>
      </c>
      <c r="V47">
        <v>20.050056000000001</v>
      </c>
      <c r="W47">
        <v>41.875311000000004</v>
      </c>
      <c r="X47">
        <v>141.463446</v>
      </c>
      <c r="Y47">
        <v>0</v>
      </c>
      <c r="Z47">
        <v>12.677671</v>
      </c>
      <c r="AA47">
        <v>0</v>
      </c>
      <c r="AB47">
        <v>26.994271999999999</v>
      </c>
      <c r="AC47">
        <v>19.693985000000001</v>
      </c>
      <c r="AD47">
        <v>0</v>
      </c>
      <c r="AE47">
        <v>50.282029000000001</v>
      </c>
      <c r="AF47">
        <v>0</v>
      </c>
      <c r="AG47">
        <v>29.676487000000002</v>
      </c>
      <c r="AH47">
        <v>0</v>
      </c>
      <c r="AI47">
        <v>3.6267559999999999</v>
      </c>
      <c r="AJ47">
        <v>0</v>
      </c>
      <c r="AK47">
        <v>54.578451999999999</v>
      </c>
      <c r="AL47">
        <v>65.185411000000002</v>
      </c>
      <c r="AM47">
        <v>16.044750000000001</v>
      </c>
      <c r="AN47">
        <v>0.97628199999999998</v>
      </c>
      <c r="AO47">
        <v>0</v>
      </c>
      <c r="AP47">
        <v>1.1150850000000001</v>
      </c>
      <c r="AQ47">
        <v>0</v>
      </c>
      <c r="AR47">
        <v>35.237029999999997</v>
      </c>
      <c r="AS47">
        <v>33.308487999999997</v>
      </c>
      <c r="AT47">
        <v>14.508048</v>
      </c>
      <c r="AU47">
        <v>0</v>
      </c>
      <c r="AV47">
        <v>0</v>
      </c>
      <c r="AW47">
        <v>0</v>
      </c>
      <c r="AX47">
        <v>0</v>
      </c>
      <c r="AY47">
        <v>1.408539</v>
      </c>
      <c r="AZ47">
        <v>0</v>
      </c>
      <c r="BA47">
        <v>0</v>
      </c>
      <c r="BB47">
        <v>1.347048</v>
      </c>
      <c r="BC47">
        <v>128.63999999999999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2315.799759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364.355052</v>
      </c>
      <c r="L48">
        <v>389.12013200000001</v>
      </c>
      <c r="M48">
        <v>90.227767</v>
      </c>
      <c r="N48">
        <v>115.66744799999999</v>
      </c>
      <c r="O48">
        <v>121.185605</v>
      </c>
      <c r="P48">
        <v>137.3424</v>
      </c>
      <c r="Q48">
        <v>11.523153000000001</v>
      </c>
      <c r="R48">
        <v>26.926074</v>
      </c>
      <c r="S48">
        <v>13.334235</v>
      </c>
      <c r="T48">
        <v>0.39506599999999997</v>
      </c>
      <c r="U48">
        <v>405.03434399999998</v>
      </c>
      <c r="V48">
        <v>20.050056000000001</v>
      </c>
      <c r="W48">
        <v>41.875311000000004</v>
      </c>
      <c r="X48">
        <v>141.463446</v>
      </c>
      <c r="Y48">
        <v>0</v>
      </c>
      <c r="Z48">
        <v>12.677671</v>
      </c>
      <c r="AA48">
        <v>0</v>
      </c>
      <c r="AB48">
        <v>26.994271999999999</v>
      </c>
      <c r="AC48">
        <v>19.693985000000001</v>
      </c>
      <c r="AD48">
        <v>0</v>
      </c>
      <c r="AE48">
        <v>50.282029000000001</v>
      </c>
      <c r="AF48">
        <v>0</v>
      </c>
      <c r="AG48">
        <v>29.676487000000002</v>
      </c>
      <c r="AH48">
        <v>0</v>
      </c>
      <c r="AI48">
        <v>3.6267559999999999</v>
      </c>
      <c r="AJ48">
        <v>0</v>
      </c>
      <c r="AK48">
        <v>54.578451999999999</v>
      </c>
      <c r="AL48">
        <v>65.185411000000002</v>
      </c>
      <c r="AM48">
        <v>16.044750000000001</v>
      </c>
      <c r="AN48">
        <v>0.97628199999999998</v>
      </c>
      <c r="AO48">
        <v>0</v>
      </c>
      <c r="AP48">
        <v>1.1150850000000001</v>
      </c>
      <c r="AQ48">
        <v>0</v>
      </c>
      <c r="AR48">
        <v>35.237029999999997</v>
      </c>
      <c r="AS48">
        <v>33.308487999999997</v>
      </c>
      <c r="AT48">
        <v>14.508048</v>
      </c>
      <c r="AU48">
        <v>0</v>
      </c>
      <c r="AV48">
        <v>0</v>
      </c>
      <c r="AW48">
        <v>0</v>
      </c>
      <c r="AX48">
        <v>0</v>
      </c>
      <c r="AY48">
        <v>1.408539</v>
      </c>
      <c r="AZ48">
        <v>0</v>
      </c>
      <c r="BA48">
        <v>0</v>
      </c>
      <c r="BB48">
        <v>1.347048</v>
      </c>
      <c r="BC48">
        <v>129.6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2374.7604219999998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364.355052</v>
      </c>
      <c r="L49">
        <v>389.12013200000001</v>
      </c>
      <c r="M49">
        <v>90.227767</v>
      </c>
      <c r="N49">
        <v>115.66744799999999</v>
      </c>
      <c r="O49">
        <v>121.185605</v>
      </c>
      <c r="P49">
        <v>137.3424</v>
      </c>
      <c r="Q49">
        <v>11.523153000000001</v>
      </c>
      <c r="R49">
        <v>26.926074</v>
      </c>
      <c r="S49">
        <v>13.334235</v>
      </c>
      <c r="T49">
        <v>0.39506599999999997</v>
      </c>
      <c r="U49">
        <v>405.03434399999998</v>
      </c>
      <c r="V49">
        <v>20.050056000000001</v>
      </c>
      <c r="W49">
        <v>41.875311000000004</v>
      </c>
      <c r="X49">
        <v>141.463446</v>
      </c>
      <c r="Y49">
        <v>0</v>
      </c>
      <c r="Z49">
        <v>12.677671</v>
      </c>
      <c r="AA49">
        <v>0</v>
      </c>
      <c r="AB49">
        <v>26.994271999999999</v>
      </c>
      <c r="AC49">
        <v>19.693985000000001</v>
      </c>
      <c r="AD49">
        <v>0</v>
      </c>
      <c r="AE49">
        <v>50.282029000000001</v>
      </c>
      <c r="AF49">
        <v>0</v>
      </c>
      <c r="AG49">
        <v>29.676487000000002</v>
      </c>
      <c r="AH49">
        <v>0</v>
      </c>
      <c r="AI49">
        <v>3.6267559999999999</v>
      </c>
      <c r="AJ49">
        <v>0</v>
      </c>
      <c r="AK49">
        <v>54.578451999999999</v>
      </c>
      <c r="AL49">
        <v>65.185411000000002</v>
      </c>
      <c r="AM49">
        <v>16.044750000000001</v>
      </c>
      <c r="AN49">
        <v>0.97628199999999998</v>
      </c>
      <c r="AO49">
        <v>0</v>
      </c>
      <c r="AP49">
        <v>1.1150850000000001</v>
      </c>
      <c r="AQ49">
        <v>0</v>
      </c>
      <c r="AR49">
        <v>35.237029999999997</v>
      </c>
      <c r="AS49">
        <v>32.762445999999997</v>
      </c>
      <c r="AT49">
        <v>14.508048</v>
      </c>
      <c r="AU49">
        <v>0</v>
      </c>
      <c r="AV49">
        <v>0</v>
      </c>
      <c r="AW49">
        <v>0</v>
      </c>
      <c r="AX49">
        <v>0</v>
      </c>
      <c r="AY49">
        <v>1.408539</v>
      </c>
      <c r="AZ49">
        <v>0</v>
      </c>
      <c r="BA49">
        <v>0</v>
      </c>
      <c r="BB49">
        <v>1.347048</v>
      </c>
      <c r="BC49">
        <v>129.6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2374.2143799999999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364.355052</v>
      </c>
      <c r="L50">
        <v>389.12013200000001</v>
      </c>
      <c r="M50">
        <v>90.227767</v>
      </c>
      <c r="N50">
        <v>115.66744799999999</v>
      </c>
      <c r="O50">
        <v>121.185605</v>
      </c>
      <c r="P50">
        <v>137.3424</v>
      </c>
      <c r="Q50">
        <v>11.523153000000001</v>
      </c>
      <c r="R50">
        <v>26.926074</v>
      </c>
      <c r="S50">
        <v>13.334235</v>
      </c>
      <c r="T50">
        <v>0.39506599999999997</v>
      </c>
      <c r="U50">
        <v>405.03434399999998</v>
      </c>
      <c r="V50">
        <v>20.050056000000001</v>
      </c>
      <c r="W50">
        <v>41.875311000000004</v>
      </c>
      <c r="X50">
        <v>141.463446</v>
      </c>
      <c r="Y50">
        <v>0</v>
      </c>
      <c r="Z50">
        <v>12.677671</v>
      </c>
      <c r="AA50">
        <v>0</v>
      </c>
      <c r="AB50">
        <v>26.994271999999999</v>
      </c>
      <c r="AC50">
        <v>19.693985000000001</v>
      </c>
      <c r="AD50">
        <v>0</v>
      </c>
      <c r="AE50">
        <v>50.282029000000001</v>
      </c>
      <c r="AF50">
        <v>0</v>
      </c>
      <c r="AG50">
        <v>29.676487000000002</v>
      </c>
      <c r="AH50">
        <v>0</v>
      </c>
      <c r="AI50">
        <v>3.6267559999999999</v>
      </c>
      <c r="AJ50">
        <v>0</v>
      </c>
      <c r="AK50">
        <v>54.578451999999999</v>
      </c>
      <c r="AL50">
        <v>65.185411000000002</v>
      </c>
      <c r="AM50">
        <v>16.044750000000001</v>
      </c>
      <c r="AN50">
        <v>0.97628199999999998</v>
      </c>
      <c r="AO50">
        <v>0</v>
      </c>
      <c r="AP50">
        <v>1.1150850000000001</v>
      </c>
      <c r="AQ50">
        <v>0</v>
      </c>
      <c r="AR50">
        <v>35.237029999999997</v>
      </c>
      <c r="AS50">
        <v>32.762445999999997</v>
      </c>
      <c r="AT50">
        <v>14.508048</v>
      </c>
      <c r="AU50">
        <v>0</v>
      </c>
      <c r="AV50">
        <v>0</v>
      </c>
      <c r="AW50">
        <v>0</v>
      </c>
      <c r="AX50">
        <v>0</v>
      </c>
      <c r="AY50">
        <v>1.408539</v>
      </c>
      <c r="AZ50">
        <v>0</v>
      </c>
      <c r="BA50">
        <v>0</v>
      </c>
      <c r="BB50">
        <v>1.347048</v>
      </c>
      <c r="BC50">
        <v>131.54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2376.1543799999999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364.355052</v>
      </c>
      <c r="L51">
        <v>389.12013200000001</v>
      </c>
      <c r="M51">
        <v>90.227767</v>
      </c>
      <c r="N51">
        <v>115.66744799999999</v>
      </c>
      <c r="O51">
        <v>121.185605</v>
      </c>
      <c r="P51">
        <v>137.3424</v>
      </c>
      <c r="Q51">
        <v>5.3968790000000002</v>
      </c>
      <c r="R51">
        <v>26.926074</v>
      </c>
      <c r="S51">
        <v>13.334235</v>
      </c>
      <c r="T51">
        <v>0.39506599999999997</v>
      </c>
      <c r="U51">
        <v>405.03434399999998</v>
      </c>
      <c r="V51">
        <v>20.050056000000001</v>
      </c>
      <c r="W51">
        <v>41.875311000000004</v>
      </c>
      <c r="X51">
        <v>141.463446</v>
      </c>
      <c r="Y51">
        <v>0</v>
      </c>
      <c r="Z51">
        <v>12.677671</v>
      </c>
      <c r="AA51">
        <v>0</v>
      </c>
      <c r="AB51">
        <v>26.994271999999999</v>
      </c>
      <c r="AC51">
        <v>19.693985000000001</v>
      </c>
      <c r="AD51">
        <v>0</v>
      </c>
      <c r="AE51">
        <v>50.282029000000001</v>
      </c>
      <c r="AF51">
        <v>8.166506</v>
      </c>
      <c r="AG51">
        <v>29.676487000000002</v>
      </c>
      <c r="AH51">
        <v>0</v>
      </c>
      <c r="AI51">
        <v>0</v>
      </c>
      <c r="AJ51">
        <v>0</v>
      </c>
      <c r="AK51">
        <v>54.578451999999999</v>
      </c>
      <c r="AL51">
        <v>65.185411000000002</v>
      </c>
      <c r="AM51">
        <v>16.044750000000001</v>
      </c>
      <c r="AN51">
        <v>0.97628199999999998</v>
      </c>
      <c r="AO51">
        <v>0</v>
      </c>
      <c r="AP51">
        <v>9.1684760000000001</v>
      </c>
      <c r="AQ51">
        <v>0</v>
      </c>
      <c r="AR51">
        <v>35.237029999999997</v>
      </c>
      <c r="AS51">
        <v>32.762445999999997</v>
      </c>
      <c r="AT51">
        <v>14.508048</v>
      </c>
      <c r="AU51">
        <v>0</v>
      </c>
      <c r="AV51">
        <v>0</v>
      </c>
      <c r="AW51">
        <v>0</v>
      </c>
      <c r="AX51">
        <v>0</v>
      </c>
      <c r="AY51">
        <v>1.408539</v>
      </c>
      <c r="AZ51">
        <v>0</v>
      </c>
      <c r="BA51">
        <v>0</v>
      </c>
      <c r="BB51">
        <v>1.347048</v>
      </c>
      <c r="BC51">
        <v>125.74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2376.8212469999999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364.355052</v>
      </c>
      <c r="L52">
        <v>389.12013200000001</v>
      </c>
      <c r="M52">
        <v>90.227767</v>
      </c>
      <c r="N52">
        <v>115.66744799999999</v>
      </c>
      <c r="O52">
        <v>121.185605</v>
      </c>
      <c r="P52">
        <v>137.3424</v>
      </c>
      <c r="Q52">
        <v>5.3968790000000002</v>
      </c>
      <c r="R52">
        <v>26.926074</v>
      </c>
      <c r="S52">
        <v>13.334235</v>
      </c>
      <c r="T52">
        <v>0.39506599999999997</v>
      </c>
      <c r="U52">
        <v>405.03434399999998</v>
      </c>
      <c r="V52">
        <v>20.050056000000001</v>
      </c>
      <c r="W52">
        <v>41.875311000000004</v>
      </c>
      <c r="X52">
        <v>141.463446</v>
      </c>
      <c r="Y52">
        <v>0</v>
      </c>
      <c r="Z52">
        <v>12.677671</v>
      </c>
      <c r="AA52">
        <v>0</v>
      </c>
      <c r="AB52">
        <v>26.994271999999999</v>
      </c>
      <c r="AC52">
        <v>19.693985000000001</v>
      </c>
      <c r="AD52">
        <v>0</v>
      </c>
      <c r="AE52">
        <v>50.282029000000001</v>
      </c>
      <c r="AF52">
        <v>8.166506</v>
      </c>
      <c r="AG52">
        <v>29.676487000000002</v>
      </c>
      <c r="AH52">
        <v>0</v>
      </c>
      <c r="AI52">
        <v>0</v>
      </c>
      <c r="AJ52">
        <v>0</v>
      </c>
      <c r="AK52">
        <v>54.578451999999999</v>
      </c>
      <c r="AL52">
        <v>65.185411000000002</v>
      </c>
      <c r="AM52">
        <v>16.044750000000001</v>
      </c>
      <c r="AN52">
        <v>0.97628199999999998</v>
      </c>
      <c r="AO52">
        <v>0</v>
      </c>
      <c r="AP52">
        <v>9.1684760000000001</v>
      </c>
      <c r="AQ52">
        <v>0</v>
      </c>
      <c r="AR52">
        <v>35.237029999999997</v>
      </c>
      <c r="AS52">
        <v>32.762445999999997</v>
      </c>
      <c r="AT52">
        <v>14.508048</v>
      </c>
      <c r="AU52">
        <v>0</v>
      </c>
      <c r="AV52">
        <v>0</v>
      </c>
      <c r="AW52">
        <v>0</v>
      </c>
      <c r="AX52">
        <v>0</v>
      </c>
      <c r="AY52">
        <v>1.408539</v>
      </c>
      <c r="AZ52">
        <v>0</v>
      </c>
      <c r="BA52">
        <v>0</v>
      </c>
      <c r="BB52">
        <v>1.347048</v>
      </c>
      <c r="BC52">
        <v>127.67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2378.7512470000001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365.867636</v>
      </c>
      <c r="L53">
        <v>418.73163699999998</v>
      </c>
      <c r="M53">
        <v>90.227767</v>
      </c>
      <c r="N53">
        <v>115.66744799999999</v>
      </c>
      <c r="O53">
        <v>121.185605</v>
      </c>
      <c r="P53">
        <v>137.3424</v>
      </c>
      <c r="Q53">
        <v>13.977297</v>
      </c>
      <c r="R53">
        <v>41.63796</v>
      </c>
      <c r="S53">
        <v>18.017582000000001</v>
      </c>
      <c r="T53">
        <v>0.78343200000000002</v>
      </c>
      <c r="U53">
        <v>405.03434399999998</v>
      </c>
      <c r="V53">
        <v>20.050056000000001</v>
      </c>
      <c r="W53">
        <v>41.875311000000004</v>
      </c>
      <c r="X53">
        <v>141.463446</v>
      </c>
      <c r="Y53">
        <v>0</v>
      </c>
      <c r="Z53">
        <v>12.677671</v>
      </c>
      <c r="AA53">
        <v>0</v>
      </c>
      <c r="AB53">
        <v>26.994271999999999</v>
      </c>
      <c r="AC53">
        <v>19.693985000000001</v>
      </c>
      <c r="AD53">
        <v>0</v>
      </c>
      <c r="AE53">
        <v>50.282029000000001</v>
      </c>
      <c r="AF53">
        <v>8.166506</v>
      </c>
      <c r="AG53">
        <v>29.676487000000002</v>
      </c>
      <c r="AH53">
        <v>0</v>
      </c>
      <c r="AI53">
        <v>0</v>
      </c>
      <c r="AJ53">
        <v>0</v>
      </c>
      <c r="AK53">
        <v>54.578451999999999</v>
      </c>
      <c r="AL53">
        <v>65.185411000000002</v>
      </c>
      <c r="AM53">
        <v>16.044750000000001</v>
      </c>
      <c r="AN53">
        <v>0.97628199999999998</v>
      </c>
      <c r="AO53">
        <v>0</v>
      </c>
      <c r="AP53">
        <v>9.1684760000000001</v>
      </c>
      <c r="AQ53">
        <v>0</v>
      </c>
      <c r="AR53">
        <v>35.237029999999997</v>
      </c>
      <c r="AS53">
        <v>32.762445999999997</v>
      </c>
      <c r="AT53">
        <v>14.508048</v>
      </c>
      <c r="AU53">
        <v>0</v>
      </c>
      <c r="AV53">
        <v>0</v>
      </c>
      <c r="AW53">
        <v>0</v>
      </c>
      <c r="AX53">
        <v>0</v>
      </c>
      <c r="AY53">
        <v>1.408539</v>
      </c>
      <c r="AZ53">
        <v>0</v>
      </c>
      <c r="BA53">
        <v>0</v>
      </c>
      <c r="BB53">
        <v>1.347048</v>
      </c>
      <c r="BC53">
        <v>119.93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2430.4993529999997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365.867636</v>
      </c>
      <c r="L54">
        <v>418.73163699999998</v>
      </c>
      <c r="M54">
        <v>90.227767</v>
      </c>
      <c r="N54">
        <v>115.66744799999999</v>
      </c>
      <c r="O54">
        <v>121.185605</v>
      </c>
      <c r="P54">
        <v>137.3424</v>
      </c>
      <c r="Q54">
        <v>13.977297</v>
      </c>
      <c r="R54">
        <v>41.63796</v>
      </c>
      <c r="S54">
        <v>18.017582000000001</v>
      </c>
      <c r="T54">
        <v>0.78343200000000002</v>
      </c>
      <c r="U54">
        <v>405.03434399999998</v>
      </c>
      <c r="V54">
        <v>20.050056000000001</v>
      </c>
      <c r="W54">
        <v>41.875311000000004</v>
      </c>
      <c r="X54">
        <v>141.463446</v>
      </c>
      <c r="Y54">
        <v>0</v>
      </c>
      <c r="Z54">
        <v>12.677671</v>
      </c>
      <c r="AA54">
        <v>0</v>
      </c>
      <c r="AB54">
        <v>26.994271999999999</v>
      </c>
      <c r="AC54">
        <v>19.693985000000001</v>
      </c>
      <c r="AD54">
        <v>0</v>
      </c>
      <c r="AE54">
        <v>50.282029000000001</v>
      </c>
      <c r="AF54">
        <v>8.166506</v>
      </c>
      <c r="AG54">
        <v>29.676487000000002</v>
      </c>
      <c r="AH54">
        <v>0</v>
      </c>
      <c r="AI54">
        <v>0</v>
      </c>
      <c r="AJ54">
        <v>0</v>
      </c>
      <c r="AK54">
        <v>54.578451999999999</v>
      </c>
      <c r="AL54">
        <v>65.185411000000002</v>
      </c>
      <c r="AM54">
        <v>16.044750000000001</v>
      </c>
      <c r="AN54">
        <v>0.97628199999999998</v>
      </c>
      <c r="AO54">
        <v>0</v>
      </c>
      <c r="AP54">
        <v>9.1684760000000001</v>
      </c>
      <c r="AQ54">
        <v>0</v>
      </c>
      <c r="AR54">
        <v>35.237029999999997</v>
      </c>
      <c r="AS54">
        <v>32.762445999999997</v>
      </c>
      <c r="AT54">
        <v>14.508048</v>
      </c>
      <c r="AU54">
        <v>0</v>
      </c>
      <c r="AV54">
        <v>0</v>
      </c>
      <c r="AW54">
        <v>0</v>
      </c>
      <c r="AX54">
        <v>0</v>
      </c>
      <c r="AY54">
        <v>1.408539</v>
      </c>
      <c r="AZ54">
        <v>0</v>
      </c>
      <c r="BA54">
        <v>0</v>
      </c>
      <c r="BB54">
        <v>1.347048</v>
      </c>
      <c r="BC54">
        <v>120.9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2431.469353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365.867636</v>
      </c>
      <c r="L55">
        <v>344.58083699999997</v>
      </c>
      <c r="M55">
        <v>90.227767</v>
      </c>
      <c r="N55">
        <v>115.66744799999999</v>
      </c>
      <c r="O55">
        <v>121.185605</v>
      </c>
      <c r="P55">
        <v>137.3424</v>
      </c>
      <c r="Q55">
        <v>13.977297</v>
      </c>
      <c r="R55">
        <v>41.63796</v>
      </c>
      <c r="S55">
        <v>18.017582000000001</v>
      </c>
      <c r="T55">
        <v>0.78343200000000002</v>
      </c>
      <c r="U55">
        <v>405.03434399999998</v>
      </c>
      <c r="V55">
        <v>20.050056000000001</v>
      </c>
      <c r="W55">
        <v>41.875311000000004</v>
      </c>
      <c r="X55">
        <v>141.463446</v>
      </c>
      <c r="Y55">
        <v>0</v>
      </c>
      <c r="Z55">
        <v>12.677671</v>
      </c>
      <c r="AA55">
        <v>0</v>
      </c>
      <c r="AB55">
        <v>26.994271999999999</v>
      </c>
      <c r="AC55">
        <v>19.693985000000001</v>
      </c>
      <c r="AD55">
        <v>0</v>
      </c>
      <c r="AE55">
        <v>50.282029000000001</v>
      </c>
      <c r="AF55">
        <v>8.166506</v>
      </c>
      <c r="AG55">
        <v>29.676487000000002</v>
      </c>
      <c r="AH55">
        <v>0</v>
      </c>
      <c r="AI55">
        <v>0</v>
      </c>
      <c r="AJ55">
        <v>0</v>
      </c>
      <c r="AK55">
        <v>54.578451999999999</v>
      </c>
      <c r="AL55">
        <v>65.185411000000002</v>
      </c>
      <c r="AM55">
        <v>16.044750000000001</v>
      </c>
      <c r="AN55">
        <v>0.97628199999999998</v>
      </c>
      <c r="AO55">
        <v>0</v>
      </c>
      <c r="AP55">
        <v>1.1150850000000001</v>
      </c>
      <c r="AQ55">
        <v>0</v>
      </c>
      <c r="AR55">
        <v>35.237029999999997</v>
      </c>
      <c r="AS55">
        <v>32.762445999999997</v>
      </c>
      <c r="AT55">
        <v>14.508048</v>
      </c>
      <c r="AU55">
        <v>0</v>
      </c>
      <c r="AV55">
        <v>0</v>
      </c>
      <c r="AW55">
        <v>0</v>
      </c>
      <c r="AX55">
        <v>0</v>
      </c>
      <c r="AY55">
        <v>1.408539</v>
      </c>
      <c r="AZ55">
        <v>0</v>
      </c>
      <c r="BA55">
        <v>0</v>
      </c>
      <c r="BB55">
        <v>1.347048</v>
      </c>
      <c r="BC55">
        <v>121.87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2350.2351619999995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365.867636</v>
      </c>
      <c r="L56">
        <v>302.66763700000001</v>
      </c>
      <c r="M56">
        <v>90.227767</v>
      </c>
      <c r="N56">
        <v>115.66744799999999</v>
      </c>
      <c r="O56">
        <v>121.185605</v>
      </c>
      <c r="P56">
        <v>137.3424</v>
      </c>
      <c r="Q56">
        <v>13.977297</v>
      </c>
      <c r="R56">
        <v>41.63796</v>
      </c>
      <c r="S56">
        <v>18.017582000000001</v>
      </c>
      <c r="T56">
        <v>0.78343200000000002</v>
      </c>
      <c r="U56">
        <v>405.03434399999998</v>
      </c>
      <c r="V56">
        <v>20.050056000000001</v>
      </c>
      <c r="W56">
        <v>41.875311000000004</v>
      </c>
      <c r="X56">
        <v>141.463446</v>
      </c>
      <c r="Y56">
        <v>0</v>
      </c>
      <c r="Z56">
        <v>12.677671</v>
      </c>
      <c r="AA56">
        <v>0</v>
      </c>
      <c r="AB56">
        <v>26.994271999999999</v>
      </c>
      <c r="AC56">
        <v>19.693985000000001</v>
      </c>
      <c r="AD56">
        <v>0</v>
      </c>
      <c r="AE56">
        <v>50.282029000000001</v>
      </c>
      <c r="AF56">
        <v>8.166506</v>
      </c>
      <c r="AG56">
        <v>29.676487000000002</v>
      </c>
      <c r="AH56">
        <v>0</v>
      </c>
      <c r="AI56">
        <v>0</v>
      </c>
      <c r="AJ56">
        <v>0</v>
      </c>
      <c r="AK56">
        <v>54.578451999999999</v>
      </c>
      <c r="AL56">
        <v>65.185411000000002</v>
      </c>
      <c r="AM56">
        <v>16.044750000000001</v>
      </c>
      <c r="AN56">
        <v>0.97628199999999998</v>
      </c>
      <c r="AO56">
        <v>0</v>
      </c>
      <c r="AP56">
        <v>1.1150850000000001</v>
      </c>
      <c r="AQ56">
        <v>0</v>
      </c>
      <c r="AR56">
        <v>35.237029999999997</v>
      </c>
      <c r="AS56">
        <v>32.762445999999997</v>
      </c>
      <c r="AT56">
        <v>14.508048</v>
      </c>
      <c r="AU56">
        <v>0</v>
      </c>
      <c r="AV56">
        <v>0</v>
      </c>
      <c r="AW56">
        <v>0</v>
      </c>
      <c r="AX56">
        <v>0</v>
      </c>
      <c r="AY56">
        <v>1.408539</v>
      </c>
      <c r="AZ56">
        <v>0</v>
      </c>
      <c r="BA56">
        <v>0</v>
      </c>
      <c r="BB56">
        <v>1.347048</v>
      </c>
      <c r="BC56">
        <v>120.9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2307.3519620000002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371.94236999999998</v>
      </c>
      <c r="L57">
        <v>333.29443700000002</v>
      </c>
      <c r="M57">
        <v>90.227767</v>
      </c>
      <c r="N57">
        <v>115.66744799999999</v>
      </c>
      <c r="O57">
        <v>121.185605</v>
      </c>
      <c r="P57">
        <v>137.3424</v>
      </c>
      <c r="Q57">
        <v>20.074237</v>
      </c>
      <c r="R57">
        <v>41.63796</v>
      </c>
      <c r="S57">
        <v>25.841443999999999</v>
      </c>
      <c r="T57">
        <v>0.78343200000000002</v>
      </c>
      <c r="U57">
        <v>405.03434399999998</v>
      </c>
      <c r="V57">
        <v>20.050056000000001</v>
      </c>
      <c r="W57">
        <v>41.875311000000004</v>
      </c>
      <c r="X57">
        <v>141.463446</v>
      </c>
      <c r="Y57">
        <v>0</v>
      </c>
      <c r="Z57">
        <v>12.677671</v>
      </c>
      <c r="AA57">
        <v>0</v>
      </c>
      <c r="AB57">
        <v>26.994271999999999</v>
      </c>
      <c r="AC57">
        <v>19.693985000000001</v>
      </c>
      <c r="AD57">
        <v>0</v>
      </c>
      <c r="AE57">
        <v>50.282029000000001</v>
      </c>
      <c r="AF57">
        <v>8.166506</v>
      </c>
      <c r="AG57">
        <v>29.676487000000002</v>
      </c>
      <c r="AH57">
        <v>0</v>
      </c>
      <c r="AI57">
        <v>0</v>
      </c>
      <c r="AJ57">
        <v>0</v>
      </c>
      <c r="AK57">
        <v>54.578451999999999</v>
      </c>
      <c r="AL57">
        <v>65.185411000000002</v>
      </c>
      <c r="AM57">
        <v>16.044750000000001</v>
      </c>
      <c r="AN57">
        <v>0.97628199999999998</v>
      </c>
      <c r="AO57">
        <v>0</v>
      </c>
      <c r="AP57">
        <v>9.1684760000000001</v>
      </c>
      <c r="AQ57">
        <v>0</v>
      </c>
      <c r="AR57">
        <v>47.516601999999999</v>
      </c>
      <c r="AS57">
        <v>32.762445999999997</v>
      </c>
      <c r="AT57">
        <v>14.508048</v>
      </c>
      <c r="AU57">
        <v>0</v>
      </c>
      <c r="AV57">
        <v>0</v>
      </c>
      <c r="AW57">
        <v>0</v>
      </c>
      <c r="AX57">
        <v>0</v>
      </c>
      <c r="AY57">
        <v>1.408539</v>
      </c>
      <c r="AZ57">
        <v>0</v>
      </c>
      <c r="BA57">
        <v>0</v>
      </c>
      <c r="BB57">
        <v>1.347048</v>
      </c>
      <c r="BC57">
        <v>119.93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2377.3372610000001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371.94236999999998</v>
      </c>
      <c r="L58">
        <v>424.21010899999999</v>
      </c>
      <c r="M58">
        <v>90.227767</v>
      </c>
      <c r="N58">
        <v>115.66744799999999</v>
      </c>
      <c r="O58">
        <v>121.185605</v>
      </c>
      <c r="P58">
        <v>137.3424</v>
      </c>
      <c r="Q58">
        <v>20.074237</v>
      </c>
      <c r="R58">
        <v>41.63796</v>
      </c>
      <c r="S58">
        <v>25.841443999999999</v>
      </c>
      <c r="T58">
        <v>0.78343200000000002</v>
      </c>
      <c r="U58">
        <v>405.03434399999998</v>
      </c>
      <c r="V58">
        <v>20.050056000000001</v>
      </c>
      <c r="W58">
        <v>41.875311000000004</v>
      </c>
      <c r="X58">
        <v>141.463446</v>
      </c>
      <c r="Y58">
        <v>0</v>
      </c>
      <c r="Z58">
        <v>12.677671</v>
      </c>
      <c r="AA58">
        <v>0</v>
      </c>
      <c r="AB58">
        <v>26.994271999999999</v>
      </c>
      <c r="AC58">
        <v>19.693985000000001</v>
      </c>
      <c r="AD58">
        <v>0</v>
      </c>
      <c r="AE58">
        <v>50.282029000000001</v>
      </c>
      <c r="AF58">
        <v>8.166506</v>
      </c>
      <c r="AG58">
        <v>29.676487000000002</v>
      </c>
      <c r="AH58">
        <v>0</v>
      </c>
      <c r="AI58">
        <v>0</v>
      </c>
      <c r="AJ58">
        <v>0</v>
      </c>
      <c r="AK58">
        <v>54.578451999999999</v>
      </c>
      <c r="AL58">
        <v>65.185411000000002</v>
      </c>
      <c r="AM58">
        <v>16.044750000000001</v>
      </c>
      <c r="AN58">
        <v>0.97628199999999998</v>
      </c>
      <c r="AO58">
        <v>0</v>
      </c>
      <c r="AP58">
        <v>9.1684760000000001</v>
      </c>
      <c r="AQ58">
        <v>0</v>
      </c>
      <c r="AR58">
        <v>47.516601999999999</v>
      </c>
      <c r="AS58">
        <v>32.762445999999997</v>
      </c>
      <c r="AT58">
        <v>14.508048</v>
      </c>
      <c r="AU58">
        <v>0</v>
      </c>
      <c r="AV58">
        <v>0</v>
      </c>
      <c r="AW58">
        <v>0</v>
      </c>
      <c r="AX58">
        <v>0</v>
      </c>
      <c r="AY58">
        <v>1.408539</v>
      </c>
      <c r="AZ58">
        <v>0</v>
      </c>
      <c r="BA58">
        <v>0</v>
      </c>
      <c r="BB58">
        <v>1.347048</v>
      </c>
      <c r="BC58">
        <v>119.93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2468.2529330000007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436.82664499999998</v>
      </c>
      <c r="L59">
        <v>424.21010899999999</v>
      </c>
      <c r="M59">
        <v>90.227767</v>
      </c>
      <c r="N59">
        <v>115.66744799999999</v>
      </c>
      <c r="O59">
        <v>121.185605</v>
      </c>
      <c r="P59">
        <v>137.3424</v>
      </c>
      <c r="Q59">
        <v>20.074237</v>
      </c>
      <c r="R59">
        <v>41.63796</v>
      </c>
      <c r="S59">
        <v>25.841443999999999</v>
      </c>
      <c r="T59">
        <v>0.78343200000000002</v>
      </c>
      <c r="U59">
        <v>405.03434399999998</v>
      </c>
      <c r="V59">
        <v>20.050056000000001</v>
      </c>
      <c r="W59">
        <v>41.875311000000004</v>
      </c>
      <c r="X59">
        <v>141.463446</v>
      </c>
      <c r="Y59">
        <v>0</v>
      </c>
      <c r="Z59">
        <v>12.677671</v>
      </c>
      <c r="AA59">
        <v>0</v>
      </c>
      <c r="AB59">
        <v>26.994271999999999</v>
      </c>
      <c r="AC59">
        <v>19.693985000000001</v>
      </c>
      <c r="AD59">
        <v>0</v>
      </c>
      <c r="AE59">
        <v>50.282029000000001</v>
      </c>
      <c r="AF59">
        <v>8.166506</v>
      </c>
      <c r="AG59">
        <v>29.676487000000002</v>
      </c>
      <c r="AH59">
        <v>0</v>
      </c>
      <c r="AI59">
        <v>0</v>
      </c>
      <c r="AJ59">
        <v>0</v>
      </c>
      <c r="AK59">
        <v>54.578451999999999</v>
      </c>
      <c r="AL59">
        <v>65.185411000000002</v>
      </c>
      <c r="AM59">
        <v>16.044750000000001</v>
      </c>
      <c r="AN59">
        <v>0.97628199999999998</v>
      </c>
      <c r="AO59">
        <v>0</v>
      </c>
      <c r="AP59">
        <v>1.1150850000000001</v>
      </c>
      <c r="AQ59">
        <v>0</v>
      </c>
      <c r="AR59">
        <v>47.516601999999999</v>
      </c>
      <c r="AS59">
        <v>32.762445999999997</v>
      </c>
      <c r="AT59">
        <v>14.508048</v>
      </c>
      <c r="AU59">
        <v>0</v>
      </c>
      <c r="AV59">
        <v>0</v>
      </c>
      <c r="AW59">
        <v>0</v>
      </c>
      <c r="AX59">
        <v>0</v>
      </c>
      <c r="AY59">
        <v>1.408539</v>
      </c>
      <c r="AZ59">
        <v>0</v>
      </c>
      <c r="BA59">
        <v>0</v>
      </c>
      <c r="BB59">
        <v>1.347048</v>
      </c>
      <c r="BC59">
        <v>119.93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2525.0838170000002</v>
      </c>
    </row>
    <row r="60" spans="1:117">
      <c r="A60" t="s">
        <v>102</v>
      </c>
      <c r="B60">
        <v>0</v>
      </c>
      <c r="C60">
        <v>0</v>
      </c>
      <c r="D60">
        <v>9.9680599999999995</v>
      </c>
      <c r="E60">
        <v>0</v>
      </c>
      <c r="F60">
        <v>0</v>
      </c>
      <c r="G60">
        <v>18.691914000000001</v>
      </c>
      <c r="H60">
        <v>0</v>
      </c>
      <c r="I60">
        <v>0</v>
      </c>
      <c r="J60">
        <v>19.344000000000001</v>
      </c>
      <c r="K60">
        <v>439.67877099999998</v>
      </c>
      <c r="L60">
        <v>424.21010899999999</v>
      </c>
      <c r="M60">
        <v>90.227767</v>
      </c>
      <c r="N60">
        <v>115.66744799999999</v>
      </c>
      <c r="O60">
        <v>121.185605</v>
      </c>
      <c r="P60">
        <v>137.3424</v>
      </c>
      <c r="Q60">
        <v>20.074237</v>
      </c>
      <c r="R60">
        <v>41.63796</v>
      </c>
      <c r="S60">
        <v>25.841443999999999</v>
      </c>
      <c r="T60">
        <v>0.78343200000000002</v>
      </c>
      <c r="U60">
        <v>405.03434399999998</v>
      </c>
      <c r="V60">
        <v>20.050056000000001</v>
      </c>
      <c r="W60">
        <v>41.875311000000004</v>
      </c>
      <c r="X60">
        <v>141.463446</v>
      </c>
      <c r="Y60">
        <v>0</v>
      </c>
      <c r="Z60">
        <v>12.677671</v>
      </c>
      <c r="AA60">
        <v>11.843363999999999</v>
      </c>
      <c r="AB60">
        <v>26.994271999999999</v>
      </c>
      <c r="AC60">
        <v>19.693985000000001</v>
      </c>
      <c r="AD60">
        <v>0</v>
      </c>
      <c r="AE60">
        <v>50.282029000000001</v>
      </c>
      <c r="AF60">
        <v>8.166506</v>
      </c>
      <c r="AG60">
        <v>29.676487000000002</v>
      </c>
      <c r="AH60">
        <v>0</v>
      </c>
      <c r="AI60">
        <v>0</v>
      </c>
      <c r="AJ60">
        <v>0</v>
      </c>
      <c r="AK60">
        <v>54.578451999999999</v>
      </c>
      <c r="AL60">
        <v>65.185411000000002</v>
      </c>
      <c r="AM60">
        <v>16.044750000000001</v>
      </c>
      <c r="AN60">
        <v>0.97628199999999998</v>
      </c>
      <c r="AO60">
        <v>0</v>
      </c>
      <c r="AP60">
        <v>0</v>
      </c>
      <c r="AQ60">
        <v>0</v>
      </c>
      <c r="AR60">
        <v>47.516601999999999</v>
      </c>
      <c r="AS60">
        <v>32.762445999999997</v>
      </c>
      <c r="AT60">
        <v>14.508048</v>
      </c>
      <c r="AU60">
        <v>0</v>
      </c>
      <c r="AV60">
        <v>0</v>
      </c>
      <c r="AW60">
        <v>0</v>
      </c>
      <c r="AX60">
        <v>0</v>
      </c>
      <c r="AY60">
        <v>1.408539</v>
      </c>
      <c r="AZ60">
        <v>0</v>
      </c>
      <c r="BA60">
        <v>0</v>
      </c>
      <c r="BB60">
        <v>1.347048</v>
      </c>
      <c r="BC60">
        <v>122.83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2589.5681960000002</v>
      </c>
    </row>
    <row r="61" spans="1:117">
      <c r="A61" t="s">
        <v>103</v>
      </c>
      <c r="B61">
        <v>0</v>
      </c>
      <c r="C61">
        <v>0</v>
      </c>
      <c r="D61">
        <v>9.9680599999999995</v>
      </c>
      <c r="E61">
        <v>0</v>
      </c>
      <c r="F61">
        <v>0</v>
      </c>
      <c r="G61">
        <v>18.691914000000001</v>
      </c>
      <c r="H61">
        <v>0</v>
      </c>
      <c r="I61">
        <v>0</v>
      </c>
      <c r="J61">
        <v>19.344000000000001</v>
      </c>
      <c r="K61">
        <v>439.67877099999998</v>
      </c>
      <c r="L61">
        <v>424.21010899999999</v>
      </c>
      <c r="M61">
        <v>90.227767</v>
      </c>
      <c r="N61">
        <v>115.66744799999999</v>
      </c>
      <c r="O61">
        <v>121.185605</v>
      </c>
      <c r="P61">
        <v>137.3424</v>
      </c>
      <c r="Q61">
        <v>20.074237</v>
      </c>
      <c r="R61">
        <v>41.63796</v>
      </c>
      <c r="S61">
        <v>25.841443999999999</v>
      </c>
      <c r="T61">
        <v>0.78343200000000002</v>
      </c>
      <c r="U61">
        <v>405.03434399999998</v>
      </c>
      <c r="V61">
        <v>20.050056000000001</v>
      </c>
      <c r="W61">
        <v>41.875311000000004</v>
      </c>
      <c r="X61">
        <v>141.463446</v>
      </c>
      <c r="Y61">
        <v>0</v>
      </c>
      <c r="Z61">
        <v>6.3388350000000004</v>
      </c>
      <c r="AA61">
        <v>11.843363999999999</v>
      </c>
      <c r="AB61">
        <v>26.994271999999999</v>
      </c>
      <c r="AC61">
        <v>19.693985000000001</v>
      </c>
      <c r="AD61">
        <v>0</v>
      </c>
      <c r="AE61">
        <v>50.282029000000001</v>
      </c>
      <c r="AF61">
        <v>8.166506</v>
      </c>
      <c r="AG61">
        <v>29.676487000000002</v>
      </c>
      <c r="AH61">
        <v>22.616412</v>
      </c>
      <c r="AI61">
        <v>0</v>
      </c>
      <c r="AJ61">
        <v>0</v>
      </c>
      <c r="AK61">
        <v>54.578451999999999</v>
      </c>
      <c r="AL61">
        <v>65.185411000000002</v>
      </c>
      <c r="AM61">
        <v>16.044750000000001</v>
      </c>
      <c r="AN61">
        <v>0.97628199999999998</v>
      </c>
      <c r="AO61">
        <v>0</v>
      </c>
      <c r="AP61">
        <v>0</v>
      </c>
      <c r="AQ61">
        <v>0</v>
      </c>
      <c r="AR61">
        <v>47.516601999999999</v>
      </c>
      <c r="AS61">
        <v>32.762445999999997</v>
      </c>
      <c r="AT61">
        <v>14.508048</v>
      </c>
      <c r="AU61">
        <v>0</v>
      </c>
      <c r="AV61">
        <v>0</v>
      </c>
      <c r="AW61">
        <v>0</v>
      </c>
      <c r="AX61">
        <v>0</v>
      </c>
      <c r="AY61">
        <v>1.408539</v>
      </c>
      <c r="AZ61">
        <v>0</v>
      </c>
      <c r="BA61">
        <v>0.25747999999999999</v>
      </c>
      <c r="BB61">
        <v>1.347048</v>
      </c>
      <c r="BC61">
        <v>126.7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2609.9732520000002</v>
      </c>
    </row>
    <row r="62" spans="1:117">
      <c r="A62" t="s">
        <v>104</v>
      </c>
      <c r="B62">
        <v>0</v>
      </c>
      <c r="C62">
        <v>0</v>
      </c>
      <c r="D62">
        <v>9.9680599999999995</v>
      </c>
      <c r="E62">
        <v>0</v>
      </c>
      <c r="F62">
        <v>0</v>
      </c>
      <c r="G62">
        <v>18.691914000000001</v>
      </c>
      <c r="H62">
        <v>0</v>
      </c>
      <c r="I62">
        <v>0</v>
      </c>
      <c r="J62">
        <v>19.344000000000001</v>
      </c>
      <c r="K62">
        <v>439.67877099999998</v>
      </c>
      <c r="L62">
        <v>424.21010899999999</v>
      </c>
      <c r="M62">
        <v>90.227767</v>
      </c>
      <c r="N62">
        <v>115.66744799999999</v>
      </c>
      <c r="O62">
        <v>121.185605</v>
      </c>
      <c r="P62">
        <v>137.3424</v>
      </c>
      <c r="Q62">
        <v>20.074237</v>
      </c>
      <c r="R62">
        <v>41.63796</v>
      </c>
      <c r="S62">
        <v>25.841443999999999</v>
      </c>
      <c r="T62">
        <v>0.78343200000000002</v>
      </c>
      <c r="U62">
        <v>405.03434399999998</v>
      </c>
      <c r="V62">
        <v>20.050056000000001</v>
      </c>
      <c r="W62">
        <v>41.875311000000004</v>
      </c>
      <c r="X62">
        <v>141.463446</v>
      </c>
      <c r="Y62">
        <v>0</v>
      </c>
      <c r="Z62">
        <v>6.3388350000000004</v>
      </c>
      <c r="AA62">
        <v>11.843363999999999</v>
      </c>
      <c r="AB62">
        <v>26.994271999999999</v>
      </c>
      <c r="AC62">
        <v>19.693985000000001</v>
      </c>
      <c r="AD62">
        <v>0</v>
      </c>
      <c r="AE62">
        <v>50.282029000000001</v>
      </c>
      <c r="AF62">
        <v>8.166506</v>
      </c>
      <c r="AG62">
        <v>29.676487000000002</v>
      </c>
      <c r="AH62">
        <v>43.124515000000002</v>
      </c>
      <c r="AI62">
        <v>0</v>
      </c>
      <c r="AJ62">
        <v>0</v>
      </c>
      <c r="AK62">
        <v>54.578451999999999</v>
      </c>
      <c r="AL62">
        <v>65.185411000000002</v>
      </c>
      <c r="AM62">
        <v>16.044750000000001</v>
      </c>
      <c r="AN62">
        <v>0.97628199999999998</v>
      </c>
      <c r="AO62">
        <v>0</v>
      </c>
      <c r="AP62">
        <v>0</v>
      </c>
      <c r="AQ62">
        <v>0</v>
      </c>
      <c r="AR62">
        <v>47.516601999999999</v>
      </c>
      <c r="AS62">
        <v>32.762445999999997</v>
      </c>
      <c r="AT62">
        <v>14.508048</v>
      </c>
      <c r="AU62">
        <v>0</v>
      </c>
      <c r="AV62">
        <v>0</v>
      </c>
      <c r="AW62">
        <v>0</v>
      </c>
      <c r="AX62">
        <v>0</v>
      </c>
      <c r="AY62">
        <v>1.408539</v>
      </c>
      <c r="AZ62">
        <v>0</v>
      </c>
      <c r="BA62">
        <v>0.49155399999999999</v>
      </c>
      <c r="BB62">
        <v>1.347048</v>
      </c>
      <c r="BC62">
        <v>119.93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2623.9454290000003</v>
      </c>
    </row>
    <row r="63" spans="1:117">
      <c r="A63" t="s">
        <v>105</v>
      </c>
      <c r="B63">
        <v>0</v>
      </c>
      <c r="C63">
        <v>0</v>
      </c>
      <c r="D63">
        <v>9.9680599999999995</v>
      </c>
      <c r="E63">
        <v>0</v>
      </c>
      <c r="F63">
        <v>0</v>
      </c>
      <c r="G63">
        <v>18.691914000000001</v>
      </c>
      <c r="H63">
        <v>0</v>
      </c>
      <c r="I63">
        <v>0</v>
      </c>
      <c r="J63">
        <v>19.344000000000001</v>
      </c>
      <c r="K63">
        <v>439.67877099999998</v>
      </c>
      <c r="L63">
        <v>424.21010899999999</v>
      </c>
      <c r="M63">
        <v>90.227767</v>
      </c>
      <c r="N63">
        <v>115.66744799999999</v>
      </c>
      <c r="O63">
        <v>121.185605</v>
      </c>
      <c r="P63">
        <v>137.3424</v>
      </c>
      <c r="Q63">
        <v>20.074237</v>
      </c>
      <c r="R63">
        <v>41.63796</v>
      </c>
      <c r="S63">
        <v>25.841443999999999</v>
      </c>
      <c r="T63">
        <v>0.78343200000000002</v>
      </c>
      <c r="U63">
        <v>405.03434399999998</v>
      </c>
      <c r="V63">
        <v>20.050056000000001</v>
      </c>
      <c r="W63">
        <v>41.875311000000004</v>
      </c>
      <c r="X63">
        <v>141.463446</v>
      </c>
      <c r="Y63">
        <v>0</v>
      </c>
      <c r="Z63">
        <v>6.3388350000000004</v>
      </c>
      <c r="AA63">
        <v>11.843363999999999</v>
      </c>
      <c r="AB63">
        <v>26.994271999999999</v>
      </c>
      <c r="AC63">
        <v>19.693985000000001</v>
      </c>
      <c r="AD63">
        <v>0</v>
      </c>
      <c r="AE63">
        <v>50.282029000000001</v>
      </c>
      <c r="AF63">
        <v>8.166506</v>
      </c>
      <c r="AG63">
        <v>29.676487000000002</v>
      </c>
      <c r="AH63">
        <v>43.124515000000002</v>
      </c>
      <c r="AI63">
        <v>0</v>
      </c>
      <c r="AJ63">
        <v>0</v>
      </c>
      <c r="AK63">
        <v>54.578451999999999</v>
      </c>
      <c r="AL63">
        <v>65.185411000000002</v>
      </c>
      <c r="AM63">
        <v>16.044750000000001</v>
      </c>
      <c r="AN63">
        <v>0.97628199999999998</v>
      </c>
      <c r="AO63">
        <v>0</v>
      </c>
      <c r="AP63">
        <v>0</v>
      </c>
      <c r="AQ63">
        <v>0</v>
      </c>
      <c r="AR63">
        <v>47.516601999999999</v>
      </c>
      <c r="AS63">
        <v>32.762445999999997</v>
      </c>
      <c r="AT63">
        <v>14.508048</v>
      </c>
      <c r="AU63">
        <v>0</v>
      </c>
      <c r="AV63">
        <v>0</v>
      </c>
      <c r="AW63">
        <v>0</v>
      </c>
      <c r="AX63">
        <v>0</v>
      </c>
      <c r="AY63">
        <v>1.408539</v>
      </c>
      <c r="AZ63">
        <v>0</v>
      </c>
      <c r="BA63">
        <v>0.49155399999999999</v>
      </c>
      <c r="BB63">
        <v>1.347048</v>
      </c>
      <c r="BC63">
        <v>69.510000000000005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2573.5254290000007</v>
      </c>
    </row>
    <row r="64" spans="1:117">
      <c r="A64" t="s">
        <v>106</v>
      </c>
      <c r="B64">
        <v>0</v>
      </c>
      <c r="C64">
        <v>0</v>
      </c>
      <c r="D64">
        <v>9.9680599999999995</v>
      </c>
      <c r="E64">
        <v>0</v>
      </c>
      <c r="F64">
        <v>0</v>
      </c>
      <c r="G64">
        <v>18.691914000000001</v>
      </c>
      <c r="H64">
        <v>0</v>
      </c>
      <c r="I64">
        <v>0</v>
      </c>
      <c r="J64">
        <v>19.344000000000001</v>
      </c>
      <c r="K64">
        <v>439.67877099999998</v>
      </c>
      <c r="L64">
        <v>424.21010899999999</v>
      </c>
      <c r="M64">
        <v>90.227767</v>
      </c>
      <c r="N64">
        <v>115.66744799999999</v>
      </c>
      <c r="O64">
        <v>121.185605</v>
      </c>
      <c r="P64">
        <v>137.3424</v>
      </c>
      <c r="Q64">
        <v>20.074237</v>
      </c>
      <c r="R64">
        <v>41.63796</v>
      </c>
      <c r="S64">
        <v>25.841443999999999</v>
      </c>
      <c r="T64">
        <v>0.78343200000000002</v>
      </c>
      <c r="U64">
        <v>405.03434399999998</v>
      </c>
      <c r="V64">
        <v>20.050056000000001</v>
      </c>
      <c r="W64">
        <v>41.875311000000004</v>
      </c>
      <c r="X64">
        <v>141.463446</v>
      </c>
      <c r="Y64">
        <v>0</v>
      </c>
      <c r="Z64">
        <v>6.3388350000000004</v>
      </c>
      <c r="AA64">
        <v>11.843363999999999</v>
      </c>
      <c r="AB64">
        <v>26.994271999999999</v>
      </c>
      <c r="AC64">
        <v>19.693985000000001</v>
      </c>
      <c r="AD64">
        <v>0</v>
      </c>
      <c r="AE64">
        <v>50.282029000000001</v>
      </c>
      <c r="AF64">
        <v>8.166506</v>
      </c>
      <c r="AG64">
        <v>29.676487000000002</v>
      </c>
      <c r="AH64">
        <v>43.124515000000002</v>
      </c>
      <c r="AI64">
        <v>0</v>
      </c>
      <c r="AJ64">
        <v>0</v>
      </c>
      <c r="AK64">
        <v>54.578451999999999</v>
      </c>
      <c r="AL64">
        <v>65.185411000000002</v>
      </c>
      <c r="AM64">
        <v>16.044750000000001</v>
      </c>
      <c r="AN64">
        <v>0.97628199999999998</v>
      </c>
      <c r="AO64">
        <v>0</v>
      </c>
      <c r="AP64">
        <v>0</v>
      </c>
      <c r="AQ64">
        <v>0</v>
      </c>
      <c r="AR64">
        <v>47.516601999999999</v>
      </c>
      <c r="AS64">
        <v>32.762445999999997</v>
      </c>
      <c r="AT64">
        <v>14.508048</v>
      </c>
      <c r="AU64">
        <v>0</v>
      </c>
      <c r="AV64">
        <v>0</v>
      </c>
      <c r="AW64">
        <v>0</v>
      </c>
      <c r="AX64">
        <v>0</v>
      </c>
      <c r="AY64">
        <v>1.408539</v>
      </c>
      <c r="AZ64">
        <v>0</v>
      </c>
      <c r="BA64">
        <v>0.49155399999999999</v>
      </c>
      <c r="BB64">
        <v>1.347048</v>
      </c>
      <c r="BC64">
        <v>69.510000000000005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2573.5254290000007</v>
      </c>
    </row>
    <row r="65" spans="1:117">
      <c r="A65" t="s">
        <v>107</v>
      </c>
      <c r="B65">
        <v>0</v>
      </c>
      <c r="C65">
        <v>0</v>
      </c>
      <c r="D65">
        <v>9.9680599999999995</v>
      </c>
      <c r="E65">
        <v>0</v>
      </c>
      <c r="F65">
        <v>0</v>
      </c>
      <c r="G65">
        <v>18.691914000000001</v>
      </c>
      <c r="H65">
        <v>0</v>
      </c>
      <c r="I65">
        <v>0</v>
      </c>
      <c r="J65">
        <v>19.344000000000001</v>
      </c>
      <c r="K65">
        <v>439.67877099999998</v>
      </c>
      <c r="L65">
        <v>424.21010899999999</v>
      </c>
      <c r="M65">
        <v>90.227767</v>
      </c>
      <c r="N65">
        <v>115.66744799999999</v>
      </c>
      <c r="O65">
        <v>121.185605</v>
      </c>
      <c r="P65">
        <v>137.3424</v>
      </c>
      <c r="Q65">
        <v>20.074237</v>
      </c>
      <c r="R65">
        <v>41.63796</v>
      </c>
      <c r="S65">
        <v>25.841443999999999</v>
      </c>
      <c r="T65">
        <v>0.78343200000000002</v>
      </c>
      <c r="U65">
        <v>405.03434399999998</v>
      </c>
      <c r="V65">
        <v>20.050056000000001</v>
      </c>
      <c r="W65">
        <v>41.875311000000004</v>
      </c>
      <c r="X65">
        <v>141.463446</v>
      </c>
      <c r="Y65">
        <v>0</v>
      </c>
      <c r="Z65">
        <v>6.3388350000000004</v>
      </c>
      <c r="AA65">
        <v>11.843363999999999</v>
      </c>
      <c r="AB65">
        <v>26.994271999999999</v>
      </c>
      <c r="AC65">
        <v>19.693985000000001</v>
      </c>
      <c r="AD65">
        <v>9.2576999999999998</v>
      </c>
      <c r="AE65">
        <v>50.282029000000001</v>
      </c>
      <c r="AF65">
        <v>8.166506</v>
      </c>
      <c r="AG65">
        <v>29.676487000000002</v>
      </c>
      <c r="AH65">
        <v>43.124515000000002</v>
      </c>
      <c r="AI65">
        <v>0</v>
      </c>
      <c r="AJ65">
        <v>0</v>
      </c>
      <c r="AK65">
        <v>54.578451999999999</v>
      </c>
      <c r="AL65">
        <v>65.185411000000002</v>
      </c>
      <c r="AM65">
        <v>16.044750000000001</v>
      </c>
      <c r="AN65">
        <v>0.97628199999999998</v>
      </c>
      <c r="AO65">
        <v>0</v>
      </c>
      <c r="AP65">
        <v>0</v>
      </c>
      <c r="AQ65">
        <v>0</v>
      </c>
      <c r="AR65">
        <v>47.516601999999999</v>
      </c>
      <c r="AS65">
        <v>32.369297000000003</v>
      </c>
      <c r="AT65">
        <v>14.508048</v>
      </c>
      <c r="AU65">
        <v>0</v>
      </c>
      <c r="AV65">
        <v>0</v>
      </c>
      <c r="AW65">
        <v>0</v>
      </c>
      <c r="AX65">
        <v>0</v>
      </c>
      <c r="AY65">
        <v>1.408539</v>
      </c>
      <c r="AZ65">
        <v>0</v>
      </c>
      <c r="BA65">
        <v>0.49155399999999999</v>
      </c>
      <c r="BB65">
        <v>1.347048</v>
      </c>
      <c r="BC65">
        <v>70.44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2583.3199800000007</v>
      </c>
    </row>
    <row r="66" spans="1:117">
      <c r="A66" t="s">
        <v>108</v>
      </c>
      <c r="B66">
        <v>0</v>
      </c>
      <c r="C66">
        <v>0</v>
      </c>
      <c r="D66">
        <v>9.9680599999999995</v>
      </c>
      <c r="E66">
        <v>0</v>
      </c>
      <c r="F66">
        <v>0</v>
      </c>
      <c r="G66">
        <v>18.691914000000001</v>
      </c>
      <c r="H66">
        <v>0</v>
      </c>
      <c r="I66">
        <v>0</v>
      </c>
      <c r="J66">
        <v>19.344000000000001</v>
      </c>
      <c r="K66">
        <v>439.67877099999998</v>
      </c>
      <c r="L66">
        <v>424.21010899999999</v>
      </c>
      <c r="M66">
        <v>90.227767</v>
      </c>
      <c r="N66">
        <v>115.66744799999999</v>
      </c>
      <c r="O66">
        <v>121.185605</v>
      </c>
      <c r="P66">
        <v>137.3424</v>
      </c>
      <c r="Q66">
        <v>20.074237</v>
      </c>
      <c r="R66">
        <v>41.63796</v>
      </c>
      <c r="S66">
        <v>25.841443999999999</v>
      </c>
      <c r="T66">
        <v>0.78343200000000002</v>
      </c>
      <c r="U66">
        <v>405.03434399999998</v>
      </c>
      <c r="V66">
        <v>20.050056000000001</v>
      </c>
      <c r="W66">
        <v>41.875311000000004</v>
      </c>
      <c r="X66">
        <v>141.463446</v>
      </c>
      <c r="Y66">
        <v>0</v>
      </c>
      <c r="Z66">
        <v>6.3388350000000004</v>
      </c>
      <c r="AA66">
        <v>11.843363999999999</v>
      </c>
      <c r="AB66">
        <v>26.994271999999999</v>
      </c>
      <c r="AC66">
        <v>19.693985000000001</v>
      </c>
      <c r="AD66">
        <v>9.2576999999999998</v>
      </c>
      <c r="AE66">
        <v>50.282029000000001</v>
      </c>
      <c r="AF66">
        <v>8.166506</v>
      </c>
      <c r="AG66">
        <v>29.676487000000002</v>
      </c>
      <c r="AH66">
        <v>43.124515000000002</v>
      </c>
      <c r="AI66">
        <v>0</v>
      </c>
      <c r="AJ66">
        <v>0</v>
      </c>
      <c r="AK66">
        <v>54.578451999999999</v>
      </c>
      <c r="AL66">
        <v>65.185411000000002</v>
      </c>
      <c r="AM66">
        <v>16.044750000000001</v>
      </c>
      <c r="AN66">
        <v>0.97628199999999998</v>
      </c>
      <c r="AO66">
        <v>0</v>
      </c>
      <c r="AP66">
        <v>0</v>
      </c>
      <c r="AQ66">
        <v>0</v>
      </c>
      <c r="AR66">
        <v>47.516601999999999</v>
      </c>
      <c r="AS66">
        <v>32.369297000000003</v>
      </c>
      <c r="AT66">
        <v>14.508048</v>
      </c>
      <c r="AU66">
        <v>0</v>
      </c>
      <c r="AV66">
        <v>0</v>
      </c>
      <c r="AW66">
        <v>0</v>
      </c>
      <c r="AX66">
        <v>0</v>
      </c>
      <c r="AY66">
        <v>1.408539</v>
      </c>
      <c r="AZ66">
        <v>0</v>
      </c>
      <c r="BA66">
        <v>0.49155399999999999</v>
      </c>
      <c r="BB66">
        <v>1.347048</v>
      </c>
      <c r="BC66">
        <v>68.569999999999993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2581.4499800000008</v>
      </c>
    </row>
    <row r="67" spans="1:117">
      <c r="A67" t="s">
        <v>109</v>
      </c>
      <c r="B67">
        <v>0</v>
      </c>
      <c r="C67">
        <v>0</v>
      </c>
      <c r="D67">
        <v>0.28536699999999998</v>
      </c>
      <c r="E67">
        <v>0</v>
      </c>
      <c r="F67">
        <v>0</v>
      </c>
      <c r="G67">
        <v>18.691914000000001</v>
      </c>
      <c r="H67">
        <v>0</v>
      </c>
      <c r="I67">
        <v>0</v>
      </c>
      <c r="J67">
        <v>19.344000000000001</v>
      </c>
      <c r="K67">
        <v>478.36677100000003</v>
      </c>
      <c r="L67">
        <v>424.21010899999999</v>
      </c>
      <c r="M67">
        <v>90.227767</v>
      </c>
      <c r="N67">
        <v>115.66744799999999</v>
      </c>
      <c r="O67">
        <v>121.185605</v>
      </c>
      <c r="P67">
        <v>137.3424</v>
      </c>
      <c r="Q67">
        <v>20.074237</v>
      </c>
      <c r="R67">
        <v>41.63796</v>
      </c>
      <c r="S67">
        <v>25.841443999999999</v>
      </c>
      <c r="T67">
        <v>0.78343200000000002</v>
      </c>
      <c r="U67">
        <v>405.03434399999998</v>
      </c>
      <c r="V67">
        <v>20.050056000000001</v>
      </c>
      <c r="W67">
        <v>40.215691999999997</v>
      </c>
      <c r="X67">
        <v>141.463446</v>
      </c>
      <c r="Y67">
        <v>0</v>
      </c>
      <c r="Z67">
        <v>6.3388350000000004</v>
      </c>
      <c r="AA67">
        <v>13.524357999999999</v>
      </c>
      <c r="AB67">
        <v>26.994271999999999</v>
      </c>
      <c r="AC67">
        <v>19.693985000000001</v>
      </c>
      <c r="AD67">
        <v>9.2576999999999998</v>
      </c>
      <c r="AE67">
        <v>50.282029000000001</v>
      </c>
      <c r="AF67">
        <v>8.166506</v>
      </c>
      <c r="AG67">
        <v>29.676487000000002</v>
      </c>
      <c r="AH67">
        <v>43.124515000000002</v>
      </c>
      <c r="AI67">
        <v>0</v>
      </c>
      <c r="AJ67">
        <v>0</v>
      </c>
      <c r="AK67">
        <v>54.578451999999999</v>
      </c>
      <c r="AL67">
        <v>52.260717999999997</v>
      </c>
      <c r="AM67">
        <v>16.044750000000001</v>
      </c>
      <c r="AN67">
        <v>0.97628199999999998</v>
      </c>
      <c r="AO67">
        <v>0</v>
      </c>
      <c r="AP67">
        <v>0</v>
      </c>
      <c r="AQ67">
        <v>0</v>
      </c>
      <c r="AR67">
        <v>47.516601999999999</v>
      </c>
      <c r="AS67">
        <v>32.369297000000003</v>
      </c>
      <c r="AT67">
        <v>14.508048</v>
      </c>
      <c r="AU67">
        <v>0</v>
      </c>
      <c r="AV67">
        <v>0</v>
      </c>
      <c r="AW67">
        <v>0</v>
      </c>
      <c r="AX67">
        <v>0</v>
      </c>
      <c r="AY67">
        <v>1.408539</v>
      </c>
      <c r="AZ67">
        <v>0</v>
      </c>
      <c r="BA67">
        <v>0.49155399999999999</v>
      </c>
      <c r="BB67">
        <v>1.347048</v>
      </c>
      <c r="BC67">
        <v>63.89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2592.8719690000007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18.691914000000001</v>
      </c>
      <c r="H68">
        <v>0</v>
      </c>
      <c r="I68">
        <v>0</v>
      </c>
      <c r="J68">
        <v>19.344000000000001</v>
      </c>
      <c r="K68">
        <v>536.39877100000001</v>
      </c>
      <c r="L68">
        <v>424.21010899999999</v>
      </c>
      <c r="M68">
        <v>90.227767</v>
      </c>
      <c r="N68">
        <v>115.66744799999999</v>
      </c>
      <c r="O68">
        <v>121.185605</v>
      </c>
      <c r="P68">
        <v>137.3424</v>
      </c>
      <c r="Q68">
        <v>20.074237</v>
      </c>
      <c r="R68">
        <v>41.63796</v>
      </c>
      <c r="S68">
        <v>25.841443999999999</v>
      </c>
      <c r="T68">
        <v>0.78343200000000002</v>
      </c>
      <c r="U68">
        <v>405.03434399999998</v>
      </c>
      <c r="V68">
        <v>20.050056000000001</v>
      </c>
      <c r="W68">
        <v>40.215691999999997</v>
      </c>
      <c r="X68">
        <v>141.463446</v>
      </c>
      <c r="Y68">
        <v>0</v>
      </c>
      <c r="Z68">
        <v>6.3388350000000004</v>
      </c>
      <c r="AA68">
        <v>13.524357999999999</v>
      </c>
      <c r="AB68">
        <v>26.994271999999999</v>
      </c>
      <c r="AC68">
        <v>19.693985000000001</v>
      </c>
      <c r="AD68">
        <v>9.2576999999999998</v>
      </c>
      <c r="AE68">
        <v>50.282029000000001</v>
      </c>
      <c r="AF68">
        <v>8.166506</v>
      </c>
      <c r="AG68">
        <v>29.676487000000002</v>
      </c>
      <c r="AH68">
        <v>43.124515000000002</v>
      </c>
      <c r="AI68">
        <v>0</v>
      </c>
      <c r="AJ68">
        <v>0</v>
      </c>
      <c r="AK68">
        <v>54.578451999999999</v>
      </c>
      <c r="AL68">
        <v>52.260717999999997</v>
      </c>
      <c r="AM68">
        <v>16.044750000000001</v>
      </c>
      <c r="AN68">
        <v>0.97628199999999998</v>
      </c>
      <c r="AO68">
        <v>0</v>
      </c>
      <c r="AP68">
        <v>0</v>
      </c>
      <c r="AQ68">
        <v>0</v>
      </c>
      <c r="AR68">
        <v>51.253861999999998</v>
      </c>
      <c r="AS68">
        <v>32.369297000000003</v>
      </c>
      <c r="AT68">
        <v>14.508048</v>
      </c>
      <c r="AU68">
        <v>0</v>
      </c>
      <c r="AV68">
        <v>0</v>
      </c>
      <c r="AW68">
        <v>0</v>
      </c>
      <c r="AX68">
        <v>0</v>
      </c>
      <c r="AY68">
        <v>1.408539</v>
      </c>
      <c r="AZ68">
        <v>0</v>
      </c>
      <c r="BA68">
        <v>0.49155399999999999</v>
      </c>
      <c r="BB68">
        <v>1.347048</v>
      </c>
      <c r="BC68">
        <v>65.77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2656.2358620000009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18.691914000000001</v>
      </c>
      <c r="H69">
        <v>0</v>
      </c>
      <c r="I69">
        <v>0</v>
      </c>
      <c r="J69">
        <v>19.344000000000001</v>
      </c>
      <c r="K69">
        <v>604.10277099999996</v>
      </c>
      <c r="L69">
        <v>424.21010899999999</v>
      </c>
      <c r="M69">
        <v>90.227767</v>
      </c>
      <c r="N69">
        <v>115.66744799999999</v>
      </c>
      <c r="O69">
        <v>121.185605</v>
      </c>
      <c r="P69">
        <v>137.3424</v>
      </c>
      <c r="Q69">
        <v>20.074237</v>
      </c>
      <c r="R69">
        <v>41.63796</v>
      </c>
      <c r="S69">
        <v>25.841443999999999</v>
      </c>
      <c r="T69">
        <v>0.78343200000000002</v>
      </c>
      <c r="U69">
        <v>405.03434399999998</v>
      </c>
      <c r="V69">
        <v>20.050056000000001</v>
      </c>
      <c r="W69">
        <v>40.215691999999997</v>
      </c>
      <c r="X69">
        <v>141.463446</v>
      </c>
      <c r="Y69">
        <v>0</v>
      </c>
      <c r="Z69">
        <v>6.3388350000000004</v>
      </c>
      <c r="AA69">
        <v>13.524357999999999</v>
      </c>
      <c r="AB69">
        <v>26.994271999999999</v>
      </c>
      <c r="AC69">
        <v>19.693985000000001</v>
      </c>
      <c r="AD69">
        <v>9.2576999999999998</v>
      </c>
      <c r="AE69">
        <v>50.282029000000001</v>
      </c>
      <c r="AF69">
        <v>8.166506</v>
      </c>
      <c r="AG69">
        <v>29.676487000000002</v>
      </c>
      <c r="AH69">
        <v>43.124515000000002</v>
      </c>
      <c r="AI69">
        <v>0</v>
      </c>
      <c r="AJ69">
        <v>0</v>
      </c>
      <c r="AK69">
        <v>54.578451999999999</v>
      </c>
      <c r="AL69">
        <v>52.260717999999997</v>
      </c>
      <c r="AM69">
        <v>16.044750000000001</v>
      </c>
      <c r="AN69">
        <v>0.97628199999999998</v>
      </c>
      <c r="AO69">
        <v>0</v>
      </c>
      <c r="AP69">
        <v>0</v>
      </c>
      <c r="AQ69">
        <v>0</v>
      </c>
      <c r="AR69">
        <v>51.253861999999998</v>
      </c>
      <c r="AS69">
        <v>32.369297000000003</v>
      </c>
      <c r="AT69">
        <v>14.508048</v>
      </c>
      <c r="AU69">
        <v>0</v>
      </c>
      <c r="AV69">
        <v>0</v>
      </c>
      <c r="AW69">
        <v>0</v>
      </c>
      <c r="AX69">
        <v>0</v>
      </c>
      <c r="AY69">
        <v>1.408539</v>
      </c>
      <c r="AZ69">
        <v>0</v>
      </c>
      <c r="BA69">
        <v>0.49155399999999999</v>
      </c>
      <c r="BB69">
        <v>1.347048</v>
      </c>
      <c r="BC69">
        <v>67.59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2725.7598620000012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18.691914000000001</v>
      </c>
      <c r="H70">
        <v>0</v>
      </c>
      <c r="I70">
        <v>0</v>
      </c>
      <c r="J70">
        <v>19.344000000000001</v>
      </c>
      <c r="K70">
        <v>555.74277099999995</v>
      </c>
      <c r="L70">
        <v>424.21010899999999</v>
      </c>
      <c r="M70">
        <v>90.227767</v>
      </c>
      <c r="N70">
        <v>115.66744799999999</v>
      </c>
      <c r="O70">
        <v>121.185605</v>
      </c>
      <c r="P70">
        <v>137.3424</v>
      </c>
      <c r="Q70">
        <v>20.074237</v>
      </c>
      <c r="R70">
        <v>41.63796</v>
      </c>
      <c r="S70">
        <v>25.841443999999999</v>
      </c>
      <c r="T70">
        <v>0.78343200000000002</v>
      </c>
      <c r="U70">
        <v>405.03434399999998</v>
      </c>
      <c r="V70">
        <v>20.050056000000001</v>
      </c>
      <c r="W70">
        <v>40.215691999999997</v>
      </c>
      <c r="X70">
        <v>141.463446</v>
      </c>
      <c r="Y70">
        <v>0</v>
      </c>
      <c r="Z70">
        <v>6.3388350000000004</v>
      </c>
      <c r="AA70">
        <v>27.125124</v>
      </c>
      <c r="AB70">
        <v>26.994271999999999</v>
      </c>
      <c r="AC70">
        <v>19.693985000000001</v>
      </c>
      <c r="AD70">
        <v>9.2576999999999998</v>
      </c>
      <c r="AE70">
        <v>50.282029000000001</v>
      </c>
      <c r="AF70">
        <v>8.166506</v>
      </c>
      <c r="AG70">
        <v>29.676487000000002</v>
      </c>
      <c r="AH70">
        <v>43.124515000000002</v>
      </c>
      <c r="AI70">
        <v>0</v>
      </c>
      <c r="AJ70">
        <v>0</v>
      </c>
      <c r="AK70">
        <v>54.578451999999999</v>
      </c>
      <c r="AL70">
        <v>52.260717999999997</v>
      </c>
      <c r="AM70">
        <v>16.044750000000001</v>
      </c>
      <c r="AN70">
        <v>0.97628199999999998</v>
      </c>
      <c r="AO70">
        <v>0</v>
      </c>
      <c r="AP70">
        <v>0</v>
      </c>
      <c r="AQ70">
        <v>0</v>
      </c>
      <c r="AR70">
        <v>47.516601999999999</v>
      </c>
      <c r="AS70">
        <v>32.369297000000003</v>
      </c>
      <c r="AT70">
        <v>14.508048</v>
      </c>
      <c r="AU70">
        <v>0</v>
      </c>
      <c r="AV70">
        <v>0</v>
      </c>
      <c r="AW70">
        <v>0</v>
      </c>
      <c r="AX70">
        <v>0</v>
      </c>
      <c r="AY70">
        <v>1.408539</v>
      </c>
      <c r="AZ70">
        <v>0</v>
      </c>
      <c r="BA70">
        <v>0.49155399999999999</v>
      </c>
      <c r="BB70">
        <v>1.347048</v>
      </c>
      <c r="BC70">
        <v>69.510000000000005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2689.1833680000013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18.691914000000001</v>
      </c>
      <c r="H71">
        <v>0</v>
      </c>
      <c r="I71">
        <v>0</v>
      </c>
      <c r="J71">
        <v>19.344000000000001</v>
      </c>
      <c r="K71">
        <v>507.38277099999999</v>
      </c>
      <c r="L71">
        <v>424.21010899999999</v>
      </c>
      <c r="M71">
        <v>90.227767</v>
      </c>
      <c r="N71">
        <v>115.66744799999999</v>
      </c>
      <c r="O71">
        <v>121.185605</v>
      </c>
      <c r="P71">
        <v>137.3424</v>
      </c>
      <c r="Q71">
        <v>20.074237</v>
      </c>
      <c r="R71">
        <v>41.63796</v>
      </c>
      <c r="S71">
        <v>25.841443999999999</v>
      </c>
      <c r="T71">
        <v>0.78343200000000002</v>
      </c>
      <c r="U71">
        <v>405.03434399999998</v>
      </c>
      <c r="V71">
        <v>20.050056000000001</v>
      </c>
      <c r="W71">
        <v>40.215691999999997</v>
      </c>
      <c r="X71">
        <v>141.463446</v>
      </c>
      <c r="Y71">
        <v>0</v>
      </c>
      <c r="Z71">
        <v>6.3388350000000004</v>
      </c>
      <c r="AA71">
        <v>40.765622999999998</v>
      </c>
      <c r="AB71">
        <v>26.994271999999999</v>
      </c>
      <c r="AC71">
        <v>19.693985000000001</v>
      </c>
      <c r="AD71">
        <v>18.515401000000001</v>
      </c>
      <c r="AE71">
        <v>50.282029000000001</v>
      </c>
      <c r="AF71">
        <v>8.166506</v>
      </c>
      <c r="AG71">
        <v>29.676487000000002</v>
      </c>
      <c r="AH71">
        <v>43.124515000000002</v>
      </c>
      <c r="AI71">
        <v>0</v>
      </c>
      <c r="AJ71">
        <v>0</v>
      </c>
      <c r="AK71">
        <v>54.578451999999999</v>
      </c>
      <c r="AL71">
        <v>52.260717999999997</v>
      </c>
      <c r="AM71">
        <v>16.044750000000001</v>
      </c>
      <c r="AN71">
        <v>0.97628199999999998</v>
      </c>
      <c r="AO71">
        <v>0</v>
      </c>
      <c r="AP71">
        <v>0</v>
      </c>
      <c r="AQ71">
        <v>8.4706980000000005</v>
      </c>
      <c r="AR71">
        <v>47.516601999999999</v>
      </c>
      <c r="AS71">
        <v>32.369297000000003</v>
      </c>
      <c r="AT71">
        <v>14.508048</v>
      </c>
      <c r="AU71">
        <v>0</v>
      </c>
      <c r="AV71">
        <v>0</v>
      </c>
      <c r="AW71">
        <v>0</v>
      </c>
      <c r="AX71">
        <v>0</v>
      </c>
      <c r="AY71">
        <v>1.408539</v>
      </c>
      <c r="AZ71">
        <v>0</v>
      </c>
      <c r="BA71">
        <v>0.49155399999999999</v>
      </c>
      <c r="BB71">
        <v>1.347048</v>
      </c>
      <c r="BC71">
        <v>70.44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2673.1222660000008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18.691914000000001</v>
      </c>
      <c r="H72">
        <v>0</v>
      </c>
      <c r="I72">
        <v>0</v>
      </c>
      <c r="J72">
        <v>19.344000000000001</v>
      </c>
      <c r="K72">
        <v>439.67877099999998</v>
      </c>
      <c r="L72">
        <v>424.21010899999999</v>
      </c>
      <c r="M72">
        <v>90.227767</v>
      </c>
      <c r="N72">
        <v>115.66744799999999</v>
      </c>
      <c r="O72">
        <v>121.185605</v>
      </c>
      <c r="P72">
        <v>137.3424</v>
      </c>
      <c r="Q72">
        <v>20.074237</v>
      </c>
      <c r="R72">
        <v>41.63796</v>
      </c>
      <c r="S72">
        <v>25.841443999999999</v>
      </c>
      <c r="T72">
        <v>0.78343200000000002</v>
      </c>
      <c r="U72">
        <v>405.03434399999998</v>
      </c>
      <c r="V72">
        <v>20.050056000000001</v>
      </c>
      <c r="W72">
        <v>40.215691999999997</v>
      </c>
      <c r="X72">
        <v>141.463446</v>
      </c>
      <c r="Y72">
        <v>0</v>
      </c>
      <c r="Z72">
        <v>6.3388350000000004</v>
      </c>
      <c r="AA72">
        <v>40.765622999999998</v>
      </c>
      <c r="AB72">
        <v>26.994271999999999</v>
      </c>
      <c r="AC72">
        <v>19.693985000000001</v>
      </c>
      <c r="AD72">
        <v>18.515401000000001</v>
      </c>
      <c r="AE72">
        <v>50.282029000000001</v>
      </c>
      <c r="AF72">
        <v>8.166506</v>
      </c>
      <c r="AG72">
        <v>29.676487000000002</v>
      </c>
      <c r="AH72">
        <v>43.124515000000002</v>
      </c>
      <c r="AI72">
        <v>0</v>
      </c>
      <c r="AJ72">
        <v>0</v>
      </c>
      <c r="AK72">
        <v>54.578451999999999</v>
      </c>
      <c r="AL72">
        <v>52.260717999999997</v>
      </c>
      <c r="AM72">
        <v>16.044750000000001</v>
      </c>
      <c r="AN72">
        <v>0.97628199999999998</v>
      </c>
      <c r="AO72">
        <v>0</v>
      </c>
      <c r="AP72">
        <v>0</v>
      </c>
      <c r="AQ72">
        <v>8.4706980000000005</v>
      </c>
      <c r="AR72">
        <v>47.516601999999999</v>
      </c>
      <c r="AS72">
        <v>32.369297000000003</v>
      </c>
      <c r="AT72">
        <v>14.508048</v>
      </c>
      <c r="AU72">
        <v>0</v>
      </c>
      <c r="AV72">
        <v>0</v>
      </c>
      <c r="AW72">
        <v>0</v>
      </c>
      <c r="AX72">
        <v>0</v>
      </c>
      <c r="AY72">
        <v>1.408539</v>
      </c>
      <c r="AZ72">
        <v>0</v>
      </c>
      <c r="BA72">
        <v>0.49155399999999999</v>
      </c>
      <c r="BB72">
        <v>1.347048</v>
      </c>
      <c r="BC72">
        <v>69.510000000000005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2604.4882660000012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18.691914000000001</v>
      </c>
      <c r="H73">
        <v>0</v>
      </c>
      <c r="I73">
        <v>0</v>
      </c>
      <c r="J73">
        <v>19.344000000000001</v>
      </c>
      <c r="K73">
        <v>439.67877099999998</v>
      </c>
      <c r="L73">
        <v>424.21010899999999</v>
      </c>
      <c r="M73">
        <v>90.227767</v>
      </c>
      <c r="N73">
        <v>115.66744799999999</v>
      </c>
      <c r="O73">
        <v>121.185605</v>
      </c>
      <c r="P73">
        <v>133.09393700000001</v>
      </c>
      <c r="Q73">
        <v>20.074237</v>
      </c>
      <c r="R73">
        <v>41.63796</v>
      </c>
      <c r="S73">
        <v>25.841443999999999</v>
      </c>
      <c r="T73">
        <v>0.78343200000000002</v>
      </c>
      <c r="U73">
        <v>405.03434399999998</v>
      </c>
      <c r="V73">
        <v>20.050056000000001</v>
      </c>
      <c r="W73">
        <v>40.215691999999997</v>
      </c>
      <c r="X73">
        <v>141.463446</v>
      </c>
      <c r="Y73">
        <v>0</v>
      </c>
      <c r="Z73">
        <v>6.3388350000000004</v>
      </c>
      <c r="AA73">
        <v>40.765622999999998</v>
      </c>
      <c r="AB73">
        <v>40.491408999999997</v>
      </c>
      <c r="AC73">
        <v>19.693985000000001</v>
      </c>
      <c r="AD73">
        <v>18.515401000000001</v>
      </c>
      <c r="AE73">
        <v>50.282029000000001</v>
      </c>
      <c r="AF73">
        <v>8.166506</v>
      </c>
      <c r="AG73">
        <v>29.676487000000002</v>
      </c>
      <c r="AH73">
        <v>43.124515000000002</v>
      </c>
      <c r="AI73">
        <v>3.2381760000000002</v>
      </c>
      <c r="AJ73">
        <v>0</v>
      </c>
      <c r="AK73">
        <v>54.578451999999999</v>
      </c>
      <c r="AL73">
        <v>65.185411000000002</v>
      </c>
      <c r="AM73">
        <v>16.044750000000001</v>
      </c>
      <c r="AN73">
        <v>0.97628199999999998</v>
      </c>
      <c r="AO73">
        <v>0</v>
      </c>
      <c r="AP73">
        <v>0</v>
      </c>
      <c r="AQ73">
        <v>8.4706980000000005</v>
      </c>
      <c r="AR73">
        <v>47.516601999999999</v>
      </c>
      <c r="AS73">
        <v>32.369297000000003</v>
      </c>
      <c r="AT73">
        <v>14.508048</v>
      </c>
      <c r="AU73">
        <v>0</v>
      </c>
      <c r="AV73">
        <v>0</v>
      </c>
      <c r="AW73">
        <v>0</v>
      </c>
      <c r="AX73">
        <v>0</v>
      </c>
      <c r="AY73">
        <v>1.408539</v>
      </c>
      <c r="AZ73">
        <v>0.58736100000000002</v>
      </c>
      <c r="BA73">
        <v>0.49155399999999999</v>
      </c>
      <c r="BB73">
        <v>1.347048</v>
      </c>
      <c r="BC73">
        <v>67.64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2628.6171700000009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18.691914000000001</v>
      </c>
      <c r="H74">
        <v>0</v>
      </c>
      <c r="I74">
        <v>0</v>
      </c>
      <c r="J74">
        <v>19.344000000000001</v>
      </c>
      <c r="K74">
        <v>507.38277099999999</v>
      </c>
      <c r="L74">
        <v>424.21010899999999</v>
      </c>
      <c r="M74">
        <v>90.227767</v>
      </c>
      <c r="N74">
        <v>115.66744799999999</v>
      </c>
      <c r="O74">
        <v>121.185605</v>
      </c>
      <c r="P74">
        <v>133.09393700000001</v>
      </c>
      <c r="Q74">
        <v>20.074237</v>
      </c>
      <c r="R74">
        <v>41.63796</v>
      </c>
      <c r="S74">
        <v>25.841443999999999</v>
      </c>
      <c r="T74">
        <v>0.78343200000000002</v>
      </c>
      <c r="U74">
        <v>405.03434399999998</v>
      </c>
      <c r="V74">
        <v>20.050056000000001</v>
      </c>
      <c r="W74">
        <v>40.215691999999997</v>
      </c>
      <c r="X74">
        <v>141.463446</v>
      </c>
      <c r="Y74">
        <v>0</v>
      </c>
      <c r="Z74">
        <v>6.3388350000000004</v>
      </c>
      <c r="AA74">
        <v>40.765622999999998</v>
      </c>
      <c r="AB74">
        <v>40.491408999999997</v>
      </c>
      <c r="AC74">
        <v>19.693985000000001</v>
      </c>
      <c r="AD74">
        <v>18.515401000000001</v>
      </c>
      <c r="AE74">
        <v>50.282029000000001</v>
      </c>
      <c r="AF74">
        <v>8.166506</v>
      </c>
      <c r="AG74">
        <v>29.676487000000002</v>
      </c>
      <c r="AH74">
        <v>43.124515000000002</v>
      </c>
      <c r="AI74">
        <v>3.2381760000000002</v>
      </c>
      <c r="AJ74">
        <v>0</v>
      </c>
      <c r="AK74">
        <v>54.578451999999999</v>
      </c>
      <c r="AL74">
        <v>65.185411000000002</v>
      </c>
      <c r="AM74">
        <v>16.044750000000001</v>
      </c>
      <c r="AN74">
        <v>0.97628199999999998</v>
      </c>
      <c r="AO74">
        <v>0</v>
      </c>
      <c r="AP74">
        <v>0</v>
      </c>
      <c r="AQ74">
        <v>8.4706980000000005</v>
      </c>
      <c r="AR74">
        <v>47.516601999999999</v>
      </c>
      <c r="AS74">
        <v>32.369297000000003</v>
      </c>
      <c r="AT74">
        <v>14.508048</v>
      </c>
      <c r="AU74">
        <v>0</v>
      </c>
      <c r="AV74">
        <v>0</v>
      </c>
      <c r="AW74">
        <v>0</v>
      </c>
      <c r="AX74">
        <v>0</v>
      </c>
      <c r="AY74">
        <v>1.408539</v>
      </c>
      <c r="AZ74">
        <v>1.174722</v>
      </c>
      <c r="BA74">
        <v>0.49155399999999999</v>
      </c>
      <c r="BB74">
        <v>1.347048</v>
      </c>
      <c r="BC74">
        <v>65.77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2695.0385310000011</v>
      </c>
    </row>
    <row r="75" spans="1:117">
      <c r="A75" t="s">
        <v>117</v>
      </c>
      <c r="B75">
        <v>0</v>
      </c>
      <c r="C75">
        <v>0</v>
      </c>
      <c r="D75">
        <v>9.9680599999999995</v>
      </c>
      <c r="E75">
        <v>0</v>
      </c>
      <c r="F75">
        <v>0</v>
      </c>
      <c r="G75">
        <v>18.691914000000001</v>
      </c>
      <c r="H75">
        <v>0</v>
      </c>
      <c r="I75">
        <v>0</v>
      </c>
      <c r="J75">
        <v>19.344000000000001</v>
      </c>
      <c r="K75">
        <v>488.038771</v>
      </c>
      <c r="L75">
        <v>424.21010899999999</v>
      </c>
      <c r="M75">
        <v>90.227767</v>
      </c>
      <c r="N75">
        <v>115.66744799999999</v>
      </c>
      <c r="O75">
        <v>121.185605</v>
      </c>
      <c r="P75">
        <v>133.09393700000001</v>
      </c>
      <c r="Q75">
        <v>20.074237</v>
      </c>
      <c r="R75">
        <v>41.63796</v>
      </c>
      <c r="S75">
        <v>25.841443999999999</v>
      </c>
      <c r="T75">
        <v>0.78343200000000002</v>
      </c>
      <c r="U75">
        <v>405.03434399999998</v>
      </c>
      <c r="V75">
        <v>20.050056000000001</v>
      </c>
      <c r="W75">
        <v>40.215691999999997</v>
      </c>
      <c r="X75">
        <v>141.463446</v>
      </c>
      <c r="Y75">
        <v>0</v>
      </c>
      <c r="Z75">
        <v>1.06392</v>
      </c>
      <c r="AA75">
        <v>40.765622999999998</v>
      </c>
      <c r="AB75">
        <v>40.491408999999997</v>
      </c>
      <c r="AC75">
        <v>19.693985000000001</v>
      </c>
      <c r="AD75">
        <v>18.515401000000001</v>
      </c>
      <c r="AE75">
        <v>50.282029000000001</v>
      </c>
      <c r="AF75">
        <v>8.166506</v>
      </c>
      <c r="AG75">
        <v>29.676487000000002</v>
      </c>
      <c r="AH75">
        <v>43.124515000000002</v>
      </c>
      <c r="AI75">
        <v>3.2381760000000002</v>
      </c>
      <c r="AJ75">
        <v>0</v>
      </c>
      <c r="AK75">
        <v>54.578451999999999</v>
      </c>
      <c r="AL75">
        <v>82.156096000000005</v>
      </c>
      <c r="AM75">
        <v>16.044750000000001</v>
      </c>
      <c r="AN75">
        <v>0.97628199999999998</v>
      </c>
      <c r="AO75">
        <v>0</v>
      </c>
      <c r="AP75">
        <v>1.6106780000000001</v>
      </c>
      <c r="AQ75">
        <v>8.4706980000000005</v>
      </c>
      <c r="AR75">
        <v>47.516601999999999</v>
      </c>
      <c r="AS75">
        <v>32.369297000000003</v>
      </c>
      <c r="AT75">
        <v>14.508048</v>
      </c>
      <c r="AU75">
        <v>0</v>
      </c>
      <c r="AV75">
        <v>0</v>
      </c>
      <c r="AW75">
        <v>0</v>
      </c>
      <c r="AX75">
        <v>0</v>
      </c>
      <c r="AY75">
        <v>1.408539</v>
      </c>
      <c r="AZ75">
        <v>1.423905</v>
      </c>
      <c r="BA75">
        <v>0.49155399999999999</v>
      </c>
      <c r="BB75">
        <v>1.347048</v>
      </c>
      <c r="BC75">
        <v>71.38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2704.8282220000015</v>
      </c>
    </row>
    <row r="76" spans="1:117">
      <c r="A76" t="s">
        <v>118</v>
      </c>
      <c r="B76">
        <v>0</v>
      </c>
      <c r="C76">
        <v>0</v>
      </c>
      <c r="D76">
        <v>9.9680599999999995</v>
      </c>
      <c r="E76">
        <v>0</v>
      </c>
      <c r="F76">
        <v>0</v>
      </c>
      <c r="G76">
        <v>18.691914000000001</v>
      </c>
      <c r="H76">
        <v>0</v>
      </c>
      <c r="I76">
        <v>0</v>
      </c>
      <c r="J76">
        <v>19.344000000000001</v>
      </c>
      <c r="K76">
        <v>517.05477099999996</v>
      </c>
      <c r="L76">
        <v>424.21010899999999</v>
      </c>
      <c r="M76">
        <v>90.227767</v>
      </c>
      <c r="N76">
        <v>115.66744799999999</v>
      </c>
      <c r="O76">
        <v>121.185605</v>
      </c>
      <c r="P76">
        <v>133.09393700000001</v>
      </c>
      <c r="Q76">
        <v>20.074237</v>
      </c>
      <c r="R76">
        <v>41.63796</v>
      </c>
      <c r="S76">
        <v>25.841443999999999</v>
      </c>
      <c r="T76">
        <v>0.78343200000000002</v>
      </c>
      <c r="U76">
        <v>405.03434399999998</v>
      </c>
      <c r="V76">
        <v>20.050056000000001</v>
      </c>
      <c r="W76">
        <v>40.215691999999997</v>
      </c>
      <c r="X76">
        <v>141.463446</v>
      </c>
      <c r="Y76">
        <v>0</v>
      </c>
      <c r="Z76">
        <v>1.06392</v>
      </c>
      <c r="AA76">
        <v>40.765622999999998</v>
      </c>
      <c r="AB76">
        <v>40.491408999999997</v>
      </c>
      <c r="AC76">
        <v>19.693985000000001</v>
      </c>
      <c r="AD76">
        <v>18.515401000000001</v>
      </c>
      <c r="AE76">
        <v>50.282029000000001</v>
      </c>
      <c r="AF76">
        <v>8.166506</v>
      </c>
      <c r="AG76">
        <v>29.676487000000002</v>
      </c>
      <c r="AH76">
        <v>71.011701000000002</v>
      </c>
      <c r="AI76">
        <v>3.2381760000000002</v>
      </c>
      <c r="AJ76">
        <v>0</v>
      </c>
      <c r="AK76">
        <v>54.578451999999999</v>
      </c>
      <c r="AL76">
        <v>82.156096000000005</v>
      </c>
      <c r="AM76">
        <v>16.044750000000001</v>
      </c>
      <c r="AN76">
        <v>0.97628199999999998</v>
      </c>
      <c r="AO76">
        <v>0</v>
      </c>
      <c r="AP76">
        <v>9.6640689999999996</v>
      </c>
      <c r="AQ76">
        <v>25.412092000000001</v>
      </c>
      <c r="AR76">
        <v>47.516601999999999</v>
      </c>
      <c r="AS76">
        <v>32.369297000000003</v>
      </c>
      <c r="AT76">
        <v>14.508048</v>
      </c>
      <c r="AU76">
        <v>0</v>
      </c>
      <c r="AV76">
        <v>0</v>
      </c>
      <c r="AW76">
        <v>0</v>
      </c>
      <c r="AX76">
        <v>0</v>
      </c>
      <c r="AY76">
        <v>1.408539</v>
      </c>
      <c r="AZ76">
        <v>1.423905</v>
      </c>
      <c r="BA76">
        <v>0.80755200000000005</v>
      </c>
      <c r="BB76">
        <v>1.347048</v>
      </c>
      <c r="BC76">
        <v>67.64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2783.3021910000011</v>
      </c>
    </row>
    <row r="77" spans="1:117">
      <c r="A77" t="s">
        <v>119</v>
      </c>
      <c r="B77">
        <v>0</v>
      </c>
      <c r="C77">
        <v>0</v>
      </c>
      <c r="D77">
        <v>9.9680599999999995</v>
      </c>
      <c r="E77">
        <v>0</v>
      </c>
      <c r="F77">
        <v>0</v>
      </c>
      <c r="G77">
        <v>18.691914000000001</v>
      </c>
      <c r="H77">
        <v>0</v>
      </c>
      <c r="I77">
        <v>0</v>
      </c>
      <c r="J77">
        <v>19.344000000000001</v>
      </c>
      <c r="K77">
        <v>572.45706199999995</v>
      </c>
      <c r="L77">
        <v>424.21010899999999</v>
      </c>
      <c r="M77">
        <v>90.227767</v>
      </c>
      <c r="N77">
        <v>115.66744799999999</v>
      </c>
      <c r="O77">
        <v>121.185605</v>
      </c>
      <c r="P77">
        <v>133.09393700000001</v>
      </c>
      <c r="Q77">
        <v>20.074237</v>
      </c>
      <c r="R77">
        <v>41.63796</v>
      </c>
      <c r="S77">
        <v>25.841443999999999</v>
      </c>
      <c r="T77">
        <v>0.78343200000000002</v>
      </c>
      <c r="U77">
        <v>405.03434399999998</v>
      </c>
      <c r="V77">
        <v>20.050056000000001</v>
      </c>
      <c r="W77">
        <v>40.215691999999997</v>
      </c>
      <c r="X77">
        <v>141.463446</v>
      </c>
      <c r="Y77">
        <v>0</v>
      </c>
      <c r="Z77">
        <v>2.12784</v>
      </c>
      <c r="AA77">
        <v>40.765622999999998</v>
      </c>
      <c r="AB77">
        <v>40.491408999999997</v>
      </c>
      <c r="AC77">
        <v>29.570779000000002</v>
      </c>
      <c r="AD77">
        <v>18.515401000000001</v>
      </c>
      <c r="AE77">
        <v>50.282029000000001</v>
      </c>
      <c r="AF77">
        <v>8.166506</v>
      </c>
      <c r="AG77">
        <v>29.676487000000002</v>
      </c>
      <c r="AH77">
        <v>94.682267999999993</v>
      </c>
      <c r="AI77">
        <v>3.2381760000000002</v>
      </c>
      <c r="AJ77">
        <v>0</v>
      </c>
      <c r="AK77">
        <v>54.578451999999999</v>
      </c>
      <c r="AL77">
        <v>82.156096000000005</v>
      </c>
      <c r="AM77">
        <v>16.044750000000001</v>
      </c>
      <c r="AN77">
        <v>0.97628199999999998</v>
      </c>
      <c r="AO77">
        <v>0</v>
      </c>
      <c r="AP77">
        <v>9.6640689999999996</v>
      </c>
      <c r="AQ77">
        <v>25.412092000000001</v>
      </c>
      <c r="AR77">
        <v>47.516601999999999</v>
      </c>
      <c r="AS77">
        <v>32.369297000000003</v>
      </c>
      <c r="AT77">
        <v>14.508048</v>
      </c>
      <c r="AU77">
        <v>0</v>
      </c>
      <c r="AV77">
        <v>0</v>
      </c>
      <c r="AW77">
        <v>0</v>
      </c>
      <c r="AX77">
        <v>0</v>
      </c>
      <c r="AY77">
        <v>1.408539</v>
      </c>
      <c r="AZ77">
        <v>1.762084</v>
      </c>
      <c r="BA77">
        <v>1.0767370000000001</v>
      </c>
      <c r="BB77">
        <v>1.347048</v>
      </c>
      <c r="BC77">
        <v>69.510000000000005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2875.7931270000013</v>
      </c>
    </row>
    <row r="78" spans="1:117">
      <c r="A78" t="s">
        <v>120</v>
      </c>
      <c r="B78">
        <v>0</v>
      </c>
      <c r="C78">
        <v>0</v>
      </c>
      <c r="D78">
        <v>9.9680599999999995</v>
      </c>
      <c r="E78">
        <v>0</v>
      </c>
      <c r="F78">
        <v>0</v>
      </c>
      <c r="G78">
        <v>18.691914000000001</v>
      </c>
      <c r="H78">
        <v>0</v>
      </c>
      <c r="I78">
        <v>0</v>
      </c>
      <c r="J78">
        <v>19.344000000000001</v>
      </c>
      <c r="K78">
        <v>665.67444599999999</v>
      </c>
      <c r="L78">
        <v>424.21010899999999</v>
      </c>
      <c r="M78">
        <v>90.227767</v>
      </c>
      <c r="N78">
        <v>115.66744799999999</v>
      </c>
      <c r="O78">
        <v>121.185605</v>
      </c>
      <c r="P78">
        <v>133.09393700000001</v>
      </c>
      <c r="Q78">
        <v>20.074237</v>
      </c>
      <c r="R78">
        <v>41.63796</v>
      </c>
      <c r="S78">
        <v>25.841443999999999</v>
      </c>
      <c r="T78">
        <v>0.78343200000000002</v>
      </c>
      <c r="U78">
        <v>405.03434399999998</v>
      </c>
      <c r="V78">
        <v>20.050056000000001</v>
      </c>
      <c r="W78">
        <v>40.215691999999997</v>
      </c>
      <c r="X78">
        <v>141.463446</v>
      </c>
      <c r="Y78">
        <v>0</v>
      </c>
      <c r="Z78">
        <v>6.3388350000000004</v>
      </c>
      <c r="AA78">
        <v>40.765622999999998</v>
      </c>
      <c r="AB78">
        <v>40.491408999999997</v>
      </c>
      <c r="AC78">
        <v>29.570779000000002</v>
      </c>
      <c r="AD78">
        <v>27.773101</v>
      </c>
      <c r="AE78">
        <v>50.282029000000001</v>
      </c>
      <c r="AF78">
        <v>8.2660970000000002</v>
      </c>
      <c r="AG78">
        <v>29.676487000000002</v>
      </c>
      <c r="AH78">
        <v>129.37354400000001</v>
      </c>
      <c r="AI78">
        <v>6.4763500000000001</v>
      </c>
      <c r="AJ78">
        <v>0</v>
      </c>
      <c r="AK78">
        <v>54.578451999999999</v>
      </c>
      <c r="AL78">
        <v>82.156096000000005</v>
      </c>
      <c r="AM78">
        <v>16.044750000000001</v>
      </c>
      <c r="AN78">
        <v>0.97628199999999998</v>
      </c>
      <c r="AO78">
        <v>0</v>
      </c>
      <c r="AP78">
        <v>9.6640689999999996</v>
      </c>
      <c r="AQ78">
        <v>25.412092000000001</v>
      </c>
      <c r="AR78">
        <v>47.516601999999999</v>
      </c>
      <c r="AS78">
        <v>32.369297000000003</v>
      </c>
      <c r="AT78">
        <v>14.508048</v>
      </c>
      <c r="AU78">
        <v>0</v>
      </c>
      <c r="AV78">
        <v>0</v>
      </c>
      <c r="AW78">
        <v>0</v>
      </c>
      <c r="AX78">
        <v>0</v>
      </c>
      <c r="AY78">
        <v>1.408539</v>
      </c>
      <c r="AZ78">
        <v>2.3494440000000001</v>
      </c>
      <c r="BA78">
        <v>1.470761</v>
      </c>
      <c r="BB78">
        <v>1.347048</v>
      </c>
      <c r="BC78">
        <v>69.510000000000005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3021.4896310000022</v>
      </c>
    </row>
    <row r="79" spans="1:117">
      <c r="A79" t="s">
        <v>121</v>
      </c>
      <c r="B79">
        <v>0</v>
      </c>
      <c r="C79">
        <v>0</v>
      </c>
      <c r="D79">
        <v>9.9680599999999995</v>
      </c>
      <c r="E79">
        <v>0</v>
      </c>
      <c r="F79">
        <v>0</v>
      </c>
      <c r="G79">
        <v>18.691914000000001</v>
      </c>
      <c r="H79">
        <v>0</v>
      </c>
      <c r="I79">
        <v>0</v>
      </c>
      <c r="J79">
        <v>19.344000000000001</v>
      </c>
      <c r="K79">
        <v>665.67444599999999</v>
      </c>
      <c r="L79">
        <v>424.21010899999999</v>
      </c>
      <c r="M79">
        <v>90.227767</v>
      </c>
      <c r="N79">
        <v>115.66744799999999</v>
      </c>
      <c r="O79">
        <v>121.185605</v>
      </c>
      <c r="P79">
        <v>137.32269500000001</v>
      </c>
      <c r="Q79">
        <v>20.074237</v>
      </c>
      <c r="R79">
        <v>41.63796</v>
      </c>
      <c r="S79">
        <v>25.841443999999999</v>
      </c>
      <c r="T79">
        <v>0.78343200000000002</v>
      </c>
      <c r="U79">
        <v>405.03434399999998</v>
      </c>
      <c r="V79">
        <v>20.050056000000001</v>
      </c>
      <c r="W79">
        <v>40.215691999999997</v>
      </c>
      <c r="X79">
        <v>141.463446</v>
      </c>
      <c r="Y79">
        <v>0</v>
      </c>
      <c r="Z79">
        <v>19.016506</v>
      </c>
      <c r="AA79">
        <v>40.765622999999998</v>
      </c>
      <c r="AB79">
        <v>40.491408999999997</v>
      </c>
      <c r="AC79">
        <v>29.570779000000002</v>
      </c>
      <c r="AD79">
        <v>37.116669000000002</v>
      </c>
      <c r="AE79">
        <v>50.282029000000001</v>
      </c>
      <c r="AF79">
        <v>8.4652799999999999</v>
      </c>
      <c r="AG79">
        <v>29.676487000000002</v>
      </c>
      <c r="AH79">
        <v>142.023402</v>
      </c>
      <c r="AI79">
        <v>50.645060000000001</v>
      </c>
      <c r="AJ79">
        <v>0</v>
      </c>
      <c r="AK79">
        <v>54.578451999999999</v>
      </c>
      <c r="AL79">
        <v>82.156096000000005</v>
      </c>
      <c r="AM79">
        <v>16.044750000000001</v>
      </c>
      <c r="AN79">
        <v>0.97628199999999998</v>
      </c>
      <c r="AO79">
        <v>0</v>
      </c>
      <c r="AP79">
        <v>9.6640689999999996</v>
      </c>
      <c r="AQ79">
        <v>25.412092000000001</v>
      </c>
      <c r="AR79">
        <v>47.516601999999999</v>
      </c>
      <c r="AS79">
        <v>32.369297000000003</v>
      </c>
      <c r="AT79">
        <v>14.508048</v>
      </c>
      <c r="AU79">
        <v>0</v>
      </c>
      <c r="AV79">
        <v>0</v>
      </c>
      <c r="AW79">
        <v>0</v>
      </c>
      <c r="AX79">
        <v>0</v>
      </c>
      <c r="AY79">
        <v>1.4405520000000001</v>
      </c>
      <c r="AZ79">
        <v>2.3494440000000001</v>
      </c>
      <c r="BA79">
        <v>1.5916980000000001</v>
      </c>
      <c r="BB79">
        <v>1.347048</v>
      </c>
      <c r="BC79">
        <v>75.11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3110.5103290000011</v>
      </c>
    </row>
    <row r="80" spans="1:117">
      <c r="A80" t="s">
        <v>122</v>
      </c>
      <c r="B80">
        <v>0</v>
      </c>
      <c r="C80">
        <v>0</v>
      </c>
      <c r="D80">
        <v>9.9680599999999995</v>
      </c>
      <c r="E80">
        <v>0</v>
      </c>
      <c r="F80">
        <v>0</v>
      </c>
      <c r="G80">
        <v>18.691914000000001</v>
      </c>
      <c r="H80">
        <v>0</v>
      </c>
      <c r="I80">
        <v>0</v>
      </c>
      <c r="J80">
        <v>19.344000000000001</v>
      </c>
      <c r="K80">
        <v>665.67444599999999</v>
      </c>
      <c r="L80">
        <v>424.21010899999999</v>
      </c>
      <c r="M80">
        <v>90.227767</v>
      </c>
      <c r="N80">
        <v>115.66744799999999</v>
      </c>
      <c r="O80">
        <v>121.185605</v>
      </c>
      <c r="P80">
        <v>137.3424</v>
      </c>
      <c r="Q80">
        <v>20.074237</v>
      </c>
      <c r="R80">
        <v>41.63796</v>
      </c>
      <c r="S80">
        <v>25.841443999999999</v>
      </c>
      <c r="T80">
        <v>0.78343200000000002</v>
      </c>
      <c r="U80">
        <v>405.03434399999998</v>
      </c>
      <c r="V80">
        <v>20.050056000000001</v>
      </c>
      <c r="W80">
        <v>40.215691999999997</v>
      </c>
      <c r="X80">
        <v>141.463446</v>
      </c>
      <c r="Y80">
        <v>0</v>
      </c>
      <c r="Z80">
        <v>19.016506</v>
      </c>
      <c r="AA80">
        <v>40.765622999999998</v>
      </c>
      <c r="AB80">
        <v>40.491408999999997</v>
      </c>
      <c r="AC80">
        <v>29.570779000000002</v>
      </c>
      <c r="AD80">
        <v>37.116669000000002</v>
      </c>
      <c r="AE80">
        <v>50.282029000000001</v>
      </c>
      <c r="AF80">
        <v>8.4652799999999999</v>
      </c>
      <c r="AG80">
        <v>29.676487000000002</v>
      </c>
      <c r="AH80">
        <v>142.023402</v>
      </c>
      <c r="AI80">
        <v>50.645060000000001</v>
      </c>
      <c r="AJ80">
        <v>0</v>
      </c>
      <c r="AK80">
        <v>54.578451999999999</v>
      </c>
      <c r="AL80">
        <v>82.156096000000005</v>
      </c>
      <c r="AM80">
        <v>16.044750000000001</v>
      </c>
      <c r="AN80">
        <v>0.97628199999999998</v>
      </c>
      <c r="AO80">
        <v>0</v>
      </c>
      <c r="AP80">
        <v>1.6106780000000001</v>
      </c>
      <c r="AQ80">
        <v>25.412092000000001</v>
      </c>
      <c r="AR80">
        <v>51.253861999999998</v>
      </c>
      <c r="AS80">
        <v>32.369297000000003</v>
      </c>
      <c r="AT80">
        <v>14.508048</v>
      </c>
      <c r="AU80">
        <v>0</v>
      </c>
      <c r="AV80">
        <v>0</v>
      </c>
      <c r="AW80">
        <v>0</v>
      </c>
      <c r="AX80">
        <v>0</v>
      </c>
      <c r="AY80">
        <v>1.4405520000000001</v>
      </c>
      <c r="AZ80">
        <v>2.3494440000000001</v>
      </c>
      <c r="BA80">
        <v>1.5916980000000001</v>
      </c>
      <c r="BB80">
        <v>1.347048</v>
      </c>
      <c r="BC80">
        <v>72.319999999999993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3103.4239030000012</v>
      </c>
    </row>
    <row r="81" spans="1:117">
      <c r="A81" t="s">
        <v>123</v>
      </c>
      <c r="B81">
        <v>0</v>
      </c>
      <c r="C81">
        <v>0</v>
      </c>
      <c r="D81">
        <v>9.9680599999999995</v>
      </c>
      <c r="E81">
        <v>0</v>
      </c>
      <c r="F81">
        <v>0</v>
      </c>
      <c r="G81">
        <v>18.691914000000001</v>
      </c>
      <c r="H81">
        <v>0</v>
      </c>
      <c r="I81">
        <v>0</v>
      </c>
      <c r="J81">
        <v>19.344000000000001</v>
      </c>
      <c r="K81">
        <v>665.67444599999999</v>
      </c>
      <c r="L81">
        <v>424.21010899999999</v>
      </c>
      <c r="M81">
        <v>90.227767</v>
      </c>
      <c r="N81">
        <v>115.66744799999999</v>
      </c>
      <c r="O81">
        <v>121.185605</v>
      </c>
      <c r="P81">
        <v>137.3424</v>
      </c>
      <c r="Q81">
        <v>20.074237</v>
      </c>
      <c r="R81">
        <v>41.63796</v>
      </c>
      <c r="S81">
        <v>25.841443999999999</v>
      </c>
      <c r="T81">
        <v>0.78343200000000002</v>
      </c>
      <c r="U81">
        <v>405.03434399999998</v>
      </c>
      <c r="V81">
        <v>20.050056000000001</v>
      </c>
      <c r="W81">
        <v>40.215691999999997</v>
      </c>
      <c r="X81">
        <v>141.463446</v>
      </c>
      <c r="Y81">
        <v>0</v>
      </c>
      <c r="Z81">
        <v>19.016506</v>
      </c>
      <c r="AA81">
        <v>40.765622999999998</v>
      </c>
      <c r="AB81">
        <v>40.491408999999997</v>
      </c>
      <c r="AC81">
        <v>29.570779000000002</v>
      </c>
      <c r="AD81">
        <v>37.116669000000002</v>
      </c>
      <c r="AE81">
        <v>50.282029000000001</v>
      </c>
      <c r="AF81">
        <v>8.4652799999999999</v>
      </c>
      <c r="AG81">
        <v>29.676487000000002</v>
      </c>
      <c r="AH81">
        <v>142.023402</v>
      </c>
      <c r="AI81">
        <v>50.645060000000001</v>
      </c>
      <c r="AJ81">
        <v>0</v>
      </c>
      <c r="AK81">
        <v>54.578451999999999</v>
      </c>
      <c r="AL81">
        <v>76.761441000000005</v>
      </c>
      <c r="AM81">
        <v>16.044750000000001</v>
      </c>
      <c r="AN81">
        <v>0.97628199999999998</v>
      </c>
      <c r="AO81">
        <v>0</v>
      </c>
      <c r="AP81">
        <v>0.99118700000000004</v>
      </c>
      <c r="AQ81">
        <v>25.412092000000001</v>
      </c>
      <c r="AR81">
        <v>51.253861999999998</v>
      </c>
      <c r="AS81">
        <v>32.369297000000003</v>
      </c>
      <c r="AT81">
        <v>14.508048</v>
      </c>
      <c r="AU81">
        <v>0</v>
      </c>
      <c r="AV81">
        <v>0</v>
      </c>
      <c r="AW81">
        <v>0</v>
      </c>
      <c r="AX81">
        <v>0</v>
      </c>
      <c r="AY81">
        <v>1.4405520000000001</v>
      </c>
      <c r="AZ81">
        <v>2.3494440000000001</v>
      </c>
      <c r="BA81">
        <v>1.5916980000000001</v>
      </c>
      <c r="BB81">
        <v>1.347048</v>
      </c>
      <c r="BC81">
        <v>69.510000000000005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3094.5997570000013</v>
      </c>
    </row>
    <row r="82" spans="1:117">
      <c r="A82" t="s">
        <v>124</v>
      </c>
      <c r="B82">
        <v>0</v>
      </c>
      <c r="C82">
        <v>0</v>
      </c>
      <c r="D82">
        <v>9.9680599999999995</v>
      </c>
      <c r="E82">
        <v>0</v>
      </c>
      <c r="F82">
        <v>0</v>
      </c>
      <c r="G82">
        <v>18.691914000000001</v>
      </c>
      <c r="H82">
        <v>0</v>
      </c>
      <c r="I82">
        <v>0</v>
      </c>
      <c r="J82">
        <v>19.344000000000001</v>
      </c>
      <c r="K82">
        <v>665.67444599999999</v>
      </c>
      <c r="L82">
        <v>424.21010899999999</v>
      </c>
      <c r="M82">
        <v>90.227767</v>
      </c>
      <c r="N82">
        <v>115.66744799999999</v>
      </c>
      <c r="O82">
        <v>121.185605</v>
      </c>
      <c r="P82">
        <v>137.3424</v>
      </c>
      <c r="Q82">
        <v>20.074237</v>
      </c>
      <c r="R82">
        <v>41.63796</v>
      </c>
      <c r="S82">
        <v>25.841443999999999</v>
      </c>
      <c r="T82">
        <v>0.78343200000000002</v>
      </c>
      <c r="U82">
        <v>405.03434399999998</v>
      </c>
      <c r="V82">
        <v>20.050056000000001</v>
      </c>
      <c r="W82">
        <v>40.215691999999997</v>
      </c>
      <c r="X82">
        <v>141.463446</v>
      </c>
      <c r="Y82">
        <v>0</v>
      </c>
      <c r="Z82">
        <v>19.016506</v>
      </c>
      <c r="AA82">
        <v>40.765622999999998</v>
      </c>
      <c r="AB82">
        <v>40.491408999999997</v>
      </c>
      <c r="AC82">
        <v>29.570779000000002</v>
      </c>
      <c r="AD82">
        <v>37.116669000000002</v>
      </c>
      <c r="AE82">
        <v>50.282029000000001</v>
      </c>
      <c r="AF82">
        <v>8.4652799999999999</v>
      </c>
      <c r="AG82">
        <v>29.676487000000002</v>
      </c>
      <c r="AH82">
        <v>142.023402</v>
      </c>
      <c r="AI82">
        <v>50.645060000000001</v>
      </c>
      <c r="AJ82">
        <v>0</v>
      </c>
      <c r="AK82">
        <v>54.578451999999999</v>
      </c>
      <c r="AL82">
        <v>76.761441000000005</v>
      </c>
      <c r="AM82">
        <v>16.044750000000001</v>
      </c>
      <c r="AN82">
        <v>0.97628199999999998</v>
      </c>
      <c r="AO82">
        <v>0</v>
      </c>
      <c r="AP82">
        <v>0.99118700000000004</v>
      </c>
      <c r="AQ82">
        <v>25.412092000000001</v>
      </c>
      <c r="AR82">
        <v>47.516601999999999</v>
      </c>
      <c r="AS82">
        <v>32.369297000000003</v>
      </c>
      <c r="AT82">
        <v>14.508048</v>
      </c>
      <c r="AU82">
        <v>0</v>
      </c>
      <c r="AV82">
        <v>0</v>
      </c>
      <c r="AW82">
        <v>0</v>
      </c>
      <c r="AX82">
        <v>0</v>
      </c>
      <c r="AY82">
        <v>1.4405520000000001</v>
      </c>
      <c r="AZ82">
        <v>2.3494440000000001</v>
      </c>
      <c r="BA82">
        <v>1.5916980000000001</v>
      </c>
      <c r="BB82">
        <v>1.347048</v>
      </c>
      <c r="BC82">
        <v>65.77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3087.1224970000012</v>
      </c>
    </row>
    <row r="83" spans="1:117">
      <c r="A83" t="s">
        <v>125</v>
      </c>
      <c r="B83">
        <v>0</v>
      </c>
      <c r="C83">
        <v>0</v>
      </c>
      <c r="D83">
        <v>9.9680599999999995</v>
      </c>
      <c r="E83">
        <v>0</v>
      </c>
      <c r="F83">
        <v>0</v>
      </c>
      <c r="G83">
        <v>18.691914000000001</v>
      </c>
      <c r="H83">
        <v>0</v>
      </c>
      <c r="I83">
        <v>0</v>
      </c>
      <c r="J83">
        <v>19.344000000000001</v>
      </c>
      <c r="K83">
        <v>665.67444599999999</v>
      </c>
      <c r="L83">
        <v>424.21010899999999</v>
      </c>
      <c r="M83">
        <v>90.227767</v>
      </c>
      <c r="N83">
        <v>115.66744799999999</v>
      </c>
      <c r="O83">
        <v>121.185605</v>
      </c>
      <c r="P83">
        <v>137.3424</v>
      </c>
      <c r="Q83">
        <v>20.074237</v>
      </c>
      <c r="R83">
        <v>41.63796</v>
      </c>
      <c r="S83">
        <v>25.841443999999999</v>
      </c>
      <c r="T83">
        <v>0.78343200000000002</v>
      </c>
      <c r="U83">
        <v>405.03434399999998</v>
      </c>
      <c r="V83">
        <v>20.050056000000001</v>
      </c>
      <c r="W83">
        <v>40.215691999999997</v>
      </c>
      <c r="X83">
        <v>141.463446</v>
      </c>
      <c r="Y83">
        <v>0</v>
      </c>
      <c r="Z83">
        <v>19.016506</v>
      </c>
      <c r="AA83">
        <v>40.765622999999998</v>
      </c>
      <c r="AB83">
        <v>40.491408999999997</v>
      </c>
      <c r="AC83">
        <v>29.570779000000002</v>
      </c>
      <c r="AD83">
        <v>37.116669000000002</v>
      </c>
      <c r="AE83">
        <v>50.282029000000001</v>
      </c>
      <c r="AF83">
        <v>8.4652799999999999</v>
      </c>
      <c r="AG83">
        <v>29.676487000000002</v>
      </c>
      <c r="AH83">
        <v>142.023402</v>
      </c>
      <c r="AI83">
        <v>50.645060000000001</v>
      </c>
      <c r="AJ83">
        <v>0</v>
      </c>
      <c r="AK83">
        <v>54.578451999999999</v>
      </c>
      <c r="AL83">
        <v>76.761441000000005</v>
      </c>
      <c r="AM83">
        <v>16.044750000000001</v>
      </c>
      <c r="AN83">
        <v>0.97628199999999998</v>
      </c>
      <c r="AO83">
        <v>0</v>
      </c>
      <c r="AP83">
        <v>0.99118700000000004</v>
      </c>
      <c r="AQ83">
        <v>25.412092000000001</v>
      </c>
      <c r="AR83">
        <v>47.516601999999999</v>
      </c>
      <c r="AS83">
        <v>32.369297000000003</v>
      </c>
      <c r="AT83">
        <v>14.508048</v>
      </c>
      <c r="AU83">
        <v>0</v>
      </c>
      <c r="AV83">
        <v>0</v>
      </c>
      <c r="AW83">
        <v>0</v>
      </c>
      <c r="AX83">
        <v>0</v>
      </c>
      <c r="AY83">
        <v>1.4405520000000001</v>
      </c>
      <c r="AZ83">
        <v>2.3494440000000001</v>
      </c>
      <c r="BA83">
        <v>1.5916980000000001</v>
      </c>
      <c r="BB83">
        <v>1.347048</v>
      </c>
      <c r="BC83">
        <v>61.48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3082.8324970000012</v>
      </c>
    </row>
    <row r="84" spans="1:117">
      <c r="A84" t="s">
        <v>126</v>
      </c>
      <c r="B84">
        <v>0</v>
      </c>
      <c r="C84">
        <v>0</v>
      </c>
      <c r="D84">
        <v>9.9680599999999995</v>
      </c>
      <c r="E84">
        <v>0</v>
      </c>
      <c r="F84">
        <v>0</v>
      </c>
      <c r="G84">
        <v>18.691914000000001</v>
      </c>
      <c r="H84">
        <v>0</v>
      </c>
      <c r="I84">
        <v>0</v>
      </c>
      <c r="J84">
        <v>19.344000000000001</v>
      </c>
      <c r="K84">
        <v>665.67444599999999</v>
      </c>
      <c r="L84">
        <v>424.21010899999999</v>
      </c>
      <c r="M84">
        <v>90.227767</v>
      </c>
      <c r="N84">
        <v>115.66744799999999</v>
      </c>
      <c r="O84">
        <v>121.185605</v>
      </c>
      <c r="P84">
        <v>137.3424</v>
      </c>
      <c r="Q84">
        <v>20.074237</v>
      </c>
      <c r="R84">
        <v>41.63796</v>
      </c>
      <c r="S84">
        <v>25.841443999999999</v>
      </c>
      <c r="T84">
        <v>0.78343200000000002</v>
      </c>
      <c r="U84">
        <v>405.03434399999998</v>
      </c>
      <c r="V84">
        <v>20.050056000000001</v>
      </c>
      <c r="W84">
        <v>40.215691999999997</v>
      </c>
      <c r="X84">
        <v>141.463446</v>
      </c>
      <c r="Y84">
        <v>0</v>
      </c>
      <c r="Z84">
        <v>19.016506</v>
      </c>
      <c r="AA84">
        <v>40.765622999999998</v>
      </c>
      <c r="AB84">
        <v>40.491408999999997</v>
      </c>
      <c r="AC84">
        <v>29.570779000000002</v>
      </c>
      <c r="AD84">
        <v>37.116669000000002</v>
      </c>
      <c r="AE84">
        <v>50.282029000000001</v>
      </c>
      <c r="AF84">
        <v>8.4652799999999999</v>
      </c>
      <c r="AG84">
        <v>29.676487000000002</v>
      </c>
      <c r="AH84">
        <v>142.023402</v>
      </c>
      <c r="AI84">
        <v>50.645060000000001</v>
      </c>
      <c r="AJ84">
        <v>0</v>
      </c>
      <c r="AK84">
        <v>54.578451999999999</v>
      </c>
      <c r="AL84">
        <v>76.761441000000005</v>
      </c>
      <c r="AM84">
        <v>16.044750000000001</v>
      </c>
      <c r="AN84">
        <v>0.97628199999999998</v>
      </c>
      <c r="AO84">
        <v>0</v>
      </c>
      <c r="AP84">
        <v>0.99118700000000004</v>
      </c>
      <c r="AQ84">
        <v>25.412092000000001</v>
      </c>
      <c r="AR84">
        <v>47.516601999999999</v>
      </c>
      <c r="AS84">
        <v>32.369297000000003</v>
      </c>
      <c r="AT84">
        <v>14.508048</v>
      </c>
      <c r="AU84">
        <v>0</v>
      </c>
      <c r="AV84">
        <v>0</v>
      </c>
      <c r="AW84">
        <v>0</v>
      </c>
      <c r="AX84">
        <v>0</v>
      </c>
      <c r="AY84">
        <v>1.4405520000000001</v>
      </c>
      <c r="AZ84">
        <v>2.3494440000000001</v>
      </c>
      <c r="BA84">
        <v>1.5916980000000001</v>
      </c>
      <c r="BB84">
        <v>1.347048</v>
      </c>
      <c r="BC84">
        <v>57.73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3079.0824970000012</v>
      </c>
    </row>
    <row r="85" spans="1:117">
      <c r="A85" t="s">
        <v>127</v>
      </c>
      <c r="B85">
        <v>0</v>
      </c>
      <c r="C85">
        <v>0</v>
      </c>
      <c r="D85">
        <v>9.9680599999999995</v>
      </c>
      <c r="E85">
        <v>0</v>
      </c>
      <c r="F85">
        <v>0</v>
      </c>
      <c r="G85">
        <v>18.691914000000001</v>
      </c>
      <c r="H85">
        <v>0</v>
      </c>
      <c r="I85">
        <v>0</v>
      </c>
      <c r="J85">
        <v>19.344000000000001</v>
      </c>
      <c r="K85">
        <v>665.67444599999999</v>
      </c>
      <c r="L85">
        <v>424.21010899999999</v>
      </c>
      <c r="M85">
        <v>90.227767</v>
      </c>
      <c r="N85">
        <v>115.66744799999999</v>
      </c>
      <c r="O85">
        <v>121.185605</v>
      </c>
      <c r="P85">
        <v>137.3424</v>
      </c>
      <c r="Q85">
        <v>20.074237</v>
      </c>
      <c r="R85">
        <v>41.63796</v>
      </c>
      <c r="S85">
        <v>25.841443999999999</v>
      </c>
      <c r="T85">
        <v>0.78343200000000002</v>
      </c>
      <c r="U85">
        <v>405.03434399999998</v>
      </c>
      <c r="V85">
        <v>20.050056000000001</v>
      </c>
      <c r="W85">
        <v>40.215691999999997</v>
      </c>
      <c r="X85">
        <v>141.463446</v>
      </c>
      <c r="Y85">
        <v>0</v>
      </c>
      <c r="Z85">
        <v>19.016506</v>
      </c>
      <c r="AA85">
        <v>40.765622999999998</v>
      </c>
      <c r="AB85">
        <v>40.491408999999997</v>
      </c>
      <c r="AC85">
        <v>29.570779000000002</v>
      </c>
      <c r="AD85">
        <v>37.116669000000002</v>
      </c>
      <c r="AE85">
        <v>50.282029000000001</v>
      </c>
      <c r="AF85">
        <v>8.4652799999999999</v>
      </c>
      <c r="AG85">
        <v>29.676487000000002</v>
      </c>
      <c r="AH85">
        <v>142.023402</v>
      </c>
      <c r="AI85">
        <v>6.4763500000000001</v>
      </c>
      <c r="AJ85">
        <v>0</v>
      </c>
      <c r="AK85">
        <v>54.578451999999999</v>
      </c>
      <c r="AL85">
        <v>65.185411000000002</v>
      </c>
      <c r="AM85">
        <v>16.044750000000001</v>
      </c>
      <c r="AN85">
        <v>0.97628199999999998</v>
      </c>
      <c r="AO85">
        <v>0</v>
      </c>
      <c r="AP85">
        <v>0.99118700000000004</v>
      </c>
      <c r="AQ85">
        <v>25.412092000000001</v>
      </c>
      <c r="AR85">
        <v>47.516601999999999</v>
      </c>
      <c r="AS85">
        <v>32.369297000000003</v>
      </c>
      <c r="AT85">
        <v>14.508048</v>
      </c>
      <c r="AU85">
        <v>0</v>
      </c>
      <c r="AV85">
        <v>0</v>
      </c>
      <c r="AW85">
        <v>0</v>
      </c>
      <c r="AX85">
        <v>0</v>
      </c>
      <c r="AY85">
        <v>1.4405520000000001</v>
      </c>
      <c r="AZ85">
        <v>2.3494440000000001</v>
      </c>
      <c r="BA85">
        <v>1.5916980000000001</v>
      </c>
      <c r="BB85">
        <v>1.347048</v>
      </c>
      <c r="BC85">
        <v>53.99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3019.5977570000009</v>
      </c>
    </row>
    <row r="86" spans="1:117">
      <c r="A86" t="s">
        <v>128</v>
      </c>
      <c r="B86">
        <v>0</v>
      </c>
      <c r="C86">
        <v>0</v>
      </c>
      <c r="D86">
        <v>9.9680599999999995</v>
      </c>
      <c r="E86">
        <v>0</v>
      </c>
      <c r="F86">
        <v>0</v>
      </c>
      <c r="G86">
        <v>18.691914000000001</v>
      </c>
      <c r="H86">
        <v>0</v>
      </c>
      <c r="I86">
        <v>0</v>
      </c>
      <c r="J86">
        <v>19.344000000000001</v>
      </c>
      <c r="K86">
        <v>665.67444599999999</v>
      </c>
      <c r="L86">
        <v>424.21010899999999</v>
      </c>
      <c r="M86">
        <v>90.227767</v>
      </c>
      <c r="N86">
        <v>115.66744799999999</v>
      </c>
      <c r="O86">
        <v>121.185605</v>
      </c>
      <c r="P86">
        <v>137.3424</v>
      </c>
      <c r="Q86">
        <v>20.074237</v>
      </c>
      <c r="R86">
        <v>41.63796</v>
      </c>
      <c r="S86">
        <v>25.841443999999999</v>
      </c>
      <c r="T86">
        <v>0.78343200000000002</v>
      </c>
      <c r="U86">
        <v>405.03434399999998</v>
      </c>
      <c r="V86">
        <v>20.050056000000001</v>
      </c>
      <c r="W86">
        <v>40.215691999999997</v>
      </c>
      <c r="X86">
        <v>141.463446</v>
      </c>
      <c r="Y86">
        <v>0</v>
      </c>
      <c r="Z86">
        <v>6.3388350000000004</v>
      </c>
      <c r="AA86">
        <v>40.765622999999998</v>
      </c>
      <c r="AB86">
        <v>40.491408999999997</v>
      </c>
      <c r="AC86">
        <v>29.570779000000002</v>
      </c>
      <c r="AD86">
        <v>27.773101</v>
      </c>
      <c r="AE86">
        <v>50.282029000000001</v>
      </c>
      <c r="AF86">
        <v>8.4652799999999999</v>
      </c>
      <c r="AG86">
        <v>29.676487000000002</v>
      </c>
      <c r="AH86">
        <v>118.352836</v>
      </c>
      <c r="AI86">
        <v>3.2381760000000002</v>
      </c>
      <c r="AJ86">
        <v>0</v>
      </c>
      <c r="AK86">
        <v>54.578451999999999</v>
      </c>
      <c r="AL86">
        <v>65.185411000000002</v>
      </c>
      <c r="AM86">
        <v>16.044750000000001</v>
      </c>
      <c r="AN86">
        <v>0.97628199999999998</v>
      </c>
      <c r="AO86">
        <v>0</v>
      </c>
      <c r="AP86">
        <v>0.99118700000000004</v>
      </c>
      <c r="AQ86">
        <v>25.412092000000001</v>
      </c>
      <c r="AR86">
        <v>47.516601999999999</v>
      </c>
      <c r="AS86">
        <v>32.369297000000003</v>
      </c>
      <c r="AT86">
        <v>14.508048</v>
      </c>
      <c r="AU86">
        <v>0</v>
      </c>
      <c r="AV86">
        <v>0</v>
      </c>
      <c r="AW86">
        <v>0</v>
      </c>
      <c r="AX86">
        <v>0</v>
      </c>
      <c r="AY86">
        <v>1.408539</v>
      </c>
      <c r="AZ86">
        <v>1.762084</v>
      </c>
      <c r="BA86">
        <v>1.3459209999999999</v>
      </c>
      <c r="BB86">
        <v>1.347048</v>
      </c>
      <c r="BC86">
        <v>52.12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2967.9326280000014</v>
      </c>
    </row>
    <row r="87" spans="1:117">
      <c r="A87" t="s">
        <v>129</v>
      </c>
      <c r="B87">
        <v>0</v>
      </c>
      <c r="C87">
        <v>0</v>
      </c>
      <c r="D87">
        <v>9.9680599999999995</v>
      </c>
      <c r="E87">
        <v>0</v>
      </c>
      <c r="F87">
        <v>0</v>
      </c>
      <c r="G87">
        <v>18.691914000000001</v>
      </c>
      <c r="H87">
        <v>0</v>
      </c>
      <c r="I87">
        <v>0</v>
      </c>
      <c r="J87">
        <v>19.344000000000001</v>
      </c>
      <c r="K87">
        <v>665.67444599999999</v>
      </c>
      <c r="L87">
        <v>424.21010899999999</v>
      </c>
      <c r="M87">
        <v>90.227767</v>
      </c>
      <c r="N87">
        <v>115.66744799999999</v>
      </c>
      <c r="O87">
        <v>121.185605</v>
      </c>
      <c r="P87">
        <v>137.3424</v>
      </c>
      <c r="Q87">
        <v>20.074237</v>
      </c>
      <c r="R87">
        <v>41.63796</v>
      </c>
      <c r="S87">
        <v>25.841443999999999</v>
      </c>
      <c r="T87">
        <v>0.78343200000000002</v>
      </c>
      <c r="U87">
        <v>405.03434399999998</v>
      </c>
      <c r="V87">
        <v>20.050056000000001</v>
      </c>
      <c r="W87">
        <v>40.215691999999997</v>
      </c>
      <c r="X87">
        <v>141.463446</v>
      </c>
      <c r="Y87">
        <v>0</v>
      </c>
      <c r="Z87">
        <v>6.3388350000000004</v>
      </c>
      <c r="AA87">
        <v>40.765622999999998</v>
      </c>
      <c r="AB87">
        <v>40.491408999999997</v>
      </c>
      <c r="AC87">
        <v>29.570779000000002</v>
      </c>
      <c r="AD87">
        <v>27.773101</v>
      </c>
      <c r="AE87">
        <v>50.282029000000001</v>
      </c>
      <c r="AF87">
        <v>8.4652799999999999</v>
      </c>
      <c r="AG87">
        <v>29.676487000000002</v>
      </c>
      <c r="AH87">
        <v>118.352836</v>
      </c>
      <c r="AI87">
        <v>3.2381760000000002</v>
      </c>
      <c r="AJ87">
        <v>0</v>
      </c>
      <c r="AK87">
        <v>54.578451999999999</v>
      </c>
      <c r="AL87">
        <v>65.185411000000002</v>
      </c>
      <c r="AM87">
        <v>16.044750000000001</v>
      </c>
      <c r="AN87">
        <v>0.97628199999999998</v>
      </c>
      <c r="AO87">
        <v>0</v>
      </c>
      <c r="AP87">
        <v>0.99118700000000004</v>
      </c>
      <c r="AQ87">
        <v>25.412092000000001</v>
      </c>
      <c r="AR87">
        <v>47.516601999999999</v>
      </c>
      <c r="AS87">
        <v>32.369297000000003</v>
      </c>
      <c r="AT87">
        <v>14.508048</v>
      </c>
      <c r="AU87">
        <v>0</v>
      </c>
      <c r="AV87">
        <v>0</v>
      </c>
      <c r="AW87">
        <v>0</v>
      </c>
      <c r="AX87">
        <v>0</v>
      </c>
      <c r="AY87">
        <v>1.408539</v>
      </c>
      <c r="AZ87">
        <v>1.762084</v>
      </c>
      <c r="BA87">
        <v>1.3459209999999999</v>
      </c>
      <c r="BB87">
        <v>1.347048</v>
      </c>
      <c r="BC87">
        <v>49.32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2965.1326280000017</v>
      </c>
    </row>
    <row r="88" spans="1:117">
      <c r="A88" t="s">
        <v>130</v>
      </c>
      <c r="B88">
        <v>0</v>
      </c>
      <c r="C88">
        <v>0</v>
      </c>
      <c r="D88">
        <v>9.9680599999999995</v>
      </c>
      <c r="E88">
        <v>0</v>
      </c>
      <c r="F88">
        <v>0</v>
      </c>
      <c r="G88">
        <v>18.691914000000001</v>
      </c>
      <c r="H88">
        <v>0</v>
      </c>
      <c r="I88">
        <v>0</v>
      </c>
      <c r="J88">
        <v>19.344000000000001</v>
      </c>
      <c r="K88">
        <v>665.67444599999999</v>
      </c>
      <c r="L88">
        <v>424.21010899999999</v>
      </c>
      <c r="M88">
        <v>90.227767</v>
      </c>
      <c r="N88">
        <v>115.66744799999999</v>
      </c>
      <c r="O88">
        <v>121.185605</v>
      </c>
      <c r="P88">
        <v>137.3424</v>
      </c>
      <c r="Q88">
        <v>20.074237</v>
      </c>
      <c r="R88">
        <v>41.63796</v>
      </c>
      <c r="S88">
        <v>25.841443999999999</v>
      </c>
      <c r="T88">
        <v>0.78343200000000002</v>
      </c>
      <c r="U88">
        <v>405.03434399999998</v>
      </c>
      <c r="V88">
        <v>20.050056000000001</v>
      </c>
      <c r="W88">
        <v>40.215691999999997</v>
      </c>
      <c r="X88">
        <v>141.463446</v>
      </c>
      <c r="Y88">
        <v>0</v>
      </c>
      <c r="Z88">
        <v>6.3388350000000004</v>
      </c>
      <c r="AA88">
        <v>40.765622999999998</v>
      </c>
      <c r="AB88">
        <v>40.491408999999997</v>
      </c>
      <c r="AC88">
        <v>29.570779000000002</v>
      </c>
      <c r="AD88">
        <v>27.773101</v>
      </c>
      <c r="AE88">
        <v>50.282029000000001</v>
      </c>
      <c r="AF88">
        <v>8.4652799999999999</v>
      </c>
      <c r="AG88">
        <v>29.676487000000002</v>
      </c>
      <c r="AH88">
        <v>118.352836</v>
      </c>
      <c r="AI88">
        <v>3.2381760000000002</v>
      </c>
      <c r="AJ88">
        <v>0</v>
      </c>
      <c r="AK88">
        <v>54.578451999999999</v>
      </c>
      <c r="AL88">
        <v>65.185411000000002</v>
      </c>
      <c r="AM88">
        <v>16.044750000000001</v>
      </c>
      <c r="AN88">
        <v>0.97628199999999998</v>
      </c>
      <c r="AO88">
        <v>0</v>
      </c>
      <c r="AP88">
        <v>0.99118700000000004</v>
      </c>
      <c r="AQ88">
        <v>25.412092000000001</v>
      </c>
      <c r="AR88">
        <v>47.516601999999999</v>
      </c>
      <c r="AS88">
        <v>32.369297000000003</v>
      </c>
      <c r="AT88">
        <v>14.508048</v>
      </c>
      <c r="AU88">
        <v>0</v>
      </c>
      <c r="AV88">
        <v>0</v>
      </c>
      <c r="AW88">
        <v>0</v>
      </c>
      <c r="AX88">
        <v>0</v>
      </c>
      <c r="AY88">
        <v>1.408539</v>
      </c>
      <c r="AZ88">
        <v>1.762084</v>
      </c>
      <c r="BA88">
        <v>1.3459209999999999</v>
      </c>
      <c r="BB88">
        <v>1.347048</v>
      </c>
      <c r="BC88">
        <v>47.44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2963.2526280000016</v>
      </c>
    </row>
    <row r="89" spans="1:117">
      <c r="A89" t="s">
        <v>131</v>
      </c>
      <c r="B89">
        <v>0</v>
      </c>
      <c r="C89">
        <v>0</v>
      </c>
      <c r="D89">
        <v>9.9680599999999995</v>
      </c>
      <c r="E89">
        <v>0</v>
      </c>
      <c r="F89">
        <v>0</v>
      </c>
      <c r="G89">
        <v>18.691914000000001</v>
      </c>
      <c r="H89">
        <v>0</v>
      </c>
      <c r="I89">
        <v>0</v>
      </c>
      <c r="J89">
        <v>19.344000000000001</v>
      </c>
      <c r="K89">
        <v>665.67444599999999</v>
      </c>
      <c r="L89">
        <v>424.21010899999999</v>
      </c>
      <c r="M89">
        <v>90.227767</v>
      </c>
      <c r="N89">
        <v>115.66744799999999</v>
      </c>
      <c r="O89">
        <v>121.185605</v>
      </c>
      <c r="P89">
        <v>137.3424</v>
      </c>
      <c r="Q89">
        <v>20.074237</v>
      </c>
      <c r="R89">
        <v>41.63796</v>
      </c>
      <c r="S89">
        <v>25.841443999999999</v>
      </c>
      <c r="T89">
        <v>0.78343200000000002</v>
      </c>
      <c r="U89">
        <v>405.03434399999998</v>
      </c>
      <c r="V89">
        <v>20.050056000000001</v>
      </c>
      <c r="W89">
        <v>40.215691999999997</v>
      </c>
      <c r="X89">
        <v>141.463446</v>
      </c>
      <c r="Y89">
        <v>0</v>
      </c>
      <c r="Z89">
        <v>6.3388350000000004</v>
      </c>
      <c r="AA89">
        <v>40.765622999999998</v>
      </c>
      <c r="AB89">
        <v>40.491408999999997</v>
      </c>
      <c r="AC89">
        <v>29.570779000000002</v>
      </c>
      <c r="AD89">
        <v>27.773101</v>
      </c>
      <c r="AE89">
        <v>50.282029000000001</v>
      </c>
      <c r="AF89">
        <v>8.4652799999999999</v>
      </c>
      <c r="AG89">
        <v>29.676487000000002</v>
      </c>
      <c r="AH89">
        <v>118.352836</v>
      </c>
      <c r="AI89">
        <v>3.2381760000000002</v>
      </c>
      <c r="AJ89">
        <v>0</v>
      </c>
      <c r="AK89">
        <v>54.578451999999999</v>
      </c>
      <c r="AL89">
        <v>65.185411000000002</v>
      </c>
      <c r="AM89">
        <v>16.044750000000001</v>
      </c>
      <c r="AN89">
        <v>0.97628199999999998</v>
      </c>
      <c r="AO89">
        <v>0</v>
      </c>
      <c r="AP89">
        <v>0.99118700000000004</v>
      </c>
      <c r="AQ89">
        <v>25.412092000000001</v>
      </c>
      <c r="AR89">
        <v>47.516601999999999</v>
      </c>
      <c r="AS89">
        <v>32.369297000000003</v>
      </c>
      <c r="AT89">
        <v>14.508048</v>
      </c>
      <c r="AU89">
        <v>0</v>
      </c>
      <c r="AV89">
        <v>0</v>
      </c>
      <c r="AW89">
        <v>0</v>
      </c>
      <c r="AX89">
        <v>0</v>
      </c>
      <c r="AY89">
        <v>1.408539</v>
      </c>
      <c r="AZ89">
        <v>1.762084</v>
      </c>
      <c r="BA89">
        <v>1.3459209999999999</v>
      </c>
      <c r="BB89">
        <v>1.347048</v>
      </c>
      <c r="BC89">
        <v>46.5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2962.3126280000015</v>
      </c>
    </row>
    <row r="90" spans="1:117">
      <c r="A90" t="s">
        <v>132</v>
      </c>
      <c r="B90">
        <v>0</v>
      </c>
      <c r="C90">
        <v>0</v>
      </c>
      <c r="D90">
        <v>9.9680599999999995</v>
      </c>
      <c r="E90">
        <v>0</v>
      </c>
      <c r="F90">
        <v>0</v>
      </c>
      <c r="G90">
        <v>18.691914000000001</v>
      </c>
      <c r="H90">
        <v>0</v>
      </c>
      <c r="I90">
        <v>0</v>
      </c>
      <c r="J90">
        <v>19.344000000000001</v>
      </c>
      <c r="K90">
        <v>665.67444599999999</v>
      </c>
      <c r="L90">
        <v>424.21010899999999</v>
      </c>
      <c r="M90">
        <v>90.227767</v>
      </c>
      <c r="N90">
        <v>115.66744799999999</v>
      </c>
      <c r="O90">
        <v>121.185605</v>
      </c>
      <c r="P90">
        <v>137.3424</v>
      </c>
      <c r="Q90">
        <v>20.074237</v>
      </c>
      <c r="R90">
        <v>41.63796</v>
      </c>
      <c r="S90">
        <v>25.841443999999999</v>
      </c>
      <c r="T90">
        <v>0.78343200000000002</v>
      </c>
      <c r="U90">
        <v>405.03434399999998</v>
      </c>
      <c r="V90">
        <v>20.050056000000001</v>
      </c>
      <c r="W90">
        <v>40.215691999999997</v>
      </c>
      <c r="X90">
        <v>141.463446</v>
      </c>
      <c r="Y90">
        <v>0</v>
      </c>
      <c r="Z90">
        <v>19.016506</v>
      </c>
      <c r="AA90">
        <v>40.765622999999998</v>
      </c>
      <c r="AB90">
        <v>40.491408999999997</v>
      </c>
      <c r="AC90">
        <v>29.570779000000002</v>
      </c>
      <c r="AD90">
        <v>37.116669000000002</v>
      </c>
      <c r="AE90">
        <v>50.282029000000001</v>
      </c>
      <c r="AF90">
        <v>16.930558999999999</v>
      </c>
      <c r="AG90">
        <v>29.676487000000002</v>
      </c>
      <c r="AH90">
        <v>142.023402</v>
      </c>
      <c r="AI90">
        <v>3.2381760000000002</v>
      </c>
      <c r="AJ90">
        <v>0</v>
      </c>
      <c r="AK90">
        <v>54.578451999999999</v>
      </c>
      <c r="AL90">
        <v>65.185411000000002</v>
      </c>
      <c r="AM90">
        <v>16.044750000000001</v>
      </c>
      <c r="AN90">
        <v>0.97628199999999998</v>
      </c>
      <c r="AO90">
        <v>0</v>
      </c>
      <c r="AP90">
        <v>0.99118700000000004</v>
      </c>
      <c r="AQ90">
        <v>25.412092000000001</v>
      </c>
      <c r="AR90">
        <v>47.516601999999999</v>
      </c>
      <c r="AS90">
        <v>32.369297000000003</v>
      </c>
      <c r="AT90">
        <v>14.508048</v>
      </c>
      <c r="AU90">
        <v>0</v>
      </c>
      <c r="AV90">
        <v>0</v>
      </c>
      <c r="AW90">
        <v>0</v>
      </c>
      <c r="AX90">
        <v>0</v>
      </c>
      <c r="AY90">
        <v>1.4405520000000001</v>
      </c>
      <c r="AZ90">
        <v>2.3494440000000001</v>
      </c>
      <c r="BA90">
        <v>1.5916980000000001</v>
      </c>
      <c r="BB90">
        <v>1.347048</v>
      </c>
      <c r="BC90">
        <v>46.5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3017.3348620000011</v>
      </c>
    </row>
    <row r="91" spans="1:117">
      <c r="A91" t="s">
        <v>133</v>
      </c>
      <c r="B91">
        <v>0</v>
      </c>
      <c r="C91">
        <v>0</v>
      </c>
      <c r="D91">
        <v>9.9680599999999995</v>
      </c>
      <c r="E91">
        <v>0</v>
      </c>
      <c r="F91">
        <v>0</v>
      </c>
      <c r="G91">
        <v>18.691914000000001</v>
      </c>
      <c r="H91">
        <v>0</v>
      </c>
      <c r="I91">
        <v>0</v>
      </c>
      <c r="J91">
        <v>19.344000000000001</v>
      </c>
      <c r="K91">
        <v>665.67444599999999</v>
      </c>
      <c r="L91">
        <v>424.21010899999999</v>
      </c>
      <c r="M91">
        <v>90.227767</v>
      </c>
      <c r="N91">
        <v>115.66744799999999</v>
      </c>
      <c r="O91">
        <v>121.185605</v>
      </c>
      <c r="P91">
        <v>137.3424</v>
      </c>
      <c r="Q91">
        <v>20.074237</v>
      </c>
      <c r="R91">
        <v>41.63796</v>
      </c>
      <c r="S91">
        <v>25.841443999999999</v>
      </c>
      <c r="T91">
        <v>0.78343200000000002</v>
      </c>
      <c r="U91">
        <v>405.03434399999998</v>
      </c>
      <c r="V91">
        <v>20.050056000000001</v>
      </c>
      <c r="W91">
        <v>40.215691999999997</v>
      </c>
      <c r="X91">
        <v>141.463446</v>
      </c>
      <c r="Y91">
        <v>0</v>
      </c>
      <c r="Z91">
        <v>19.016506</v>
      </c>
      <c r="AA91">
        <v>40.765622999999998</v>
      </c>
      <c r="AB91">
        <v>40.491408999999997</v>
      </c>
      <c r="AC91">
        <v>29.570779000000002</v>
      </c>
      <c r="AD91">
        <v>37.116669000000002</v>
      </c>
      <c r="AE91">
        <v>50.282029000000001</v>
      </c>
      <c r="AF91">
        <v>16.930558999999999</v>
      </c>
      <c r="AG91">
        <v>29.676487000000002</v>
      </c>
      <c r="AH91">
        <v>142.023402</v>
      </c>
      <c r="AI91">
        <v>0</v>
      </c>
      <c r="AJ91">
        <v>0</v>
      </c>
      <c r="AK91">
        <v>54.578451999999999</v>
      </c>
      <c r="AL91">
        <v>65.185411000000002</v>
      </c>
      <c r="AM91">
        <v>16.044750000000001</v>
      </c>
      <c r="AN91">
        <v>0.97628199999999998</v>
      </c>
      <c r="AO91">
        <v>0</v>
      </c>
      <c r="AP91">
        <v>0.99118700000000004</v>
      </c>
      <c r="AQ91">
        <v>25.412092000000001</v>
      </c>
      <c r="AR91">
        <v>47.516601999999999</v>
      </c>
      <c r="AS91">
        <v>32.369297000000003</v>
      </c>
      <c r="AT91">
        <v>14.508048</v>
      </c>
      <c r="AU91">
        <v>0</v>
      </c>
      <c r="AV91">
        <v>0</v>
      </c>
      <c r="AW91">
        <v>0</v>
      </c>
      <c r="AX91">
        <v>0</v>
      </c>
      <c r="AY91">
        <v>1.4405520000000001</v>
      </c>
      <c r="AZ91">
        <v>2.3494440000000001</v>
      </c>
      <c r="BA91">
        <v>1.5916980000000001</v>
      </c>
      <c r="BB91">
        <v>1.347048</v>
      </c>
      <c r="BC91">
        <v>44.64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3012.2366860000011</v>
      </c>
    </row>
    <row r="92" spans="1:117">
      <c r="A92" t="s">
        <v>134</v>
      </c>
      <c r="B92">
        <v>0</v>
      </c>
      <c r="C92">
        <v>0</v>
      </c>
      <c r="D92">
        <v>9.9680599999999995</v>
      </c>
      <c r="E92">
        <v>0</v>
      </c>
      <c r="F92">
        <v>0</v>
      </c>
      <c r="G92">
        <v>18.691914000000001</v>
      </c>
      <c r="H92">
        <v>0</v>
      </c>
      <c r="I92">
        <v>0</v>
      </c>
      <c r="J92">
        <v>19.344000000000001</v>
      </c>
      <c r="K92">
        <v>665.67444599999999</v>
      </c>
      <c r="L92">
        <v>424.21010899999999</v>
      </c>
      <c r="M92">
        <v>90.227767</v>
      </c>
      <c r="N92">
        <v>115.66744799999999</v>
      </c>
      <c r="O92">
        <v>121.185605</v>
      </c>
      <c r="P92">
        <v>137.3424</v>
      </c>
      <c r="Q92">
        <v>20.074237</v>
      </c>
      <c r="R92">
        <v>41.63796</v>
      </c>
      <c r="S92">
        <v>25.841443999999999</v>
      </c>
      <c r="T92">
        <v>0.78343200000000002</v>
      </c>
      <c r="U92">
        <v>405.03434399999998</v>
      </c>
      <c r="V92">
        <v>20.050056000000001</v>
      </c>
      <c r="W92">
        <v>40.215691999999997</v>
      </c>
      <c r="X92">
        <v>141.463446</v>
      </c>
      <c r="Y92">
        <v>0</v>
      </c>
      <c r="Z92">
        <v>19.016506</v>
      </c>
      <c r="AA92">
        <v>40.765622999999998</v>
      </c>
      <c r="AB92">
        <v>40.491408999999997</v>
      </c>
      <c r="AC92">
        <v>29.570779000000002</v>
      </c>
      <c r="AD92">
        <v>37.116669000000002</v>
      </c>
      <c r="AE92">
        <v>50.282029000000001</v>
      </c>
      <c r="AF92">
        <v>16.930558999999999</v>
      </c>
      <c r="AG92">
        <v>29.676487000000002</v>
      </c>
      <c r="AH92">
        <v>142.023402</v>
      </c>
      <c r="AI92">
        <v>0</v>
      </c>
      <c r="AJ92">
        <v>0</v>
      </c>
      <c r="AK92">
        <v>54.578451999999999</v>
      </c>
      <c r="AL92">
        <v>65.185411000000002</v>
      </c>
      <c r="AM92">
        <v>16.044750000000001</v>
      </c>
      <c r="AN92">
        <v>0.97628199999999998</v>
      </c>
      <c r="AO92">
        <v>0</v>
      </c>
      <c r="AP92">
        <v>0.99118700000000004</v>
      </c>
      <c r="AQ92">
        <v>25.412092000000001</v>
      </c>
      <c r="AR92">
        <v>47.516601999999999</v>
      </c>
      <c r="AS92">
        <v>32.369297000000003</v>
      </c>
      <c r="AT92">
        <v>14.508048</v>
      </c>
      <c r="AU92">
        <v>0</v>
      </c>
      <c r="AV92">
        <v>0</v>
      </c>
      <c r="AW92">
        <v>0</v>
      </c>
      <c r="AX92">
        <v>0</v>
      </c>
      <c r="AY92">
        <v>1.4405520000000001</v>
      </c>
      <c r="AZ92">
        <v>2.3494440000000001</v>
      </c>
      <c r="BA92">
        <v>1.5916980000000001</v>
      </c>
      <c r="BB92">
        <v>1.347048</v>
      </c>
      <c r="BC92">
        <v>44.64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3012.2366860000011</v>
      </c>
    </row>
    <row r="93" spans="1:117">
      <c r="A93" t="s">
        <v>135</v>
      </c>
      <c r="B93">
        <v>0</v>
      </c>
      <c r="C93">
        <v>0</v>
      </c>
      <c r="D93">
        <v>9.9680599999999995</v>
      </c>
      <c r="E93">
        <v>0</v>
      </c>
      <c r="F93">
        <v>0</v>
      </c>
      <c r="G93">
        <v>18.691914000000001</v>
      </c>
      <c r="H93">
        <v>0</v>
      </c>
      <c r="I93">
        <v>0</v>
      </c>
      <c r="J93">
        <v>19.344000000000001</v>
      </c>
      <c r="K93">
        <v>665.67444599999999</v>
      </c>
      <c r="L93">
        <v>424.21010899999999</v>
      </c>
      <c r="M93">
        <v>90.227767</v>
      </c>
      <c r="N93">
        <v>115.66744799999999</v>
      </c>
      <c r="O93">
        <v>121.185605</v>
      </c>
      <c r="P93">
        <v>131.615116</v>
      </c>
      <c r="Q93">
        <v>20.074237</v>
      </c>
      <c r="R93">
        <v>41.63796</v>
      </c>
      <c r="S93">
        <v>25.841443999999999</v>
      </c>
      <c r="T93">
        <v>0.78343200000000002</v>
      </c>
      <c r="U93">
        <v>405.03434399999998</v>
      </c>
      <c r="V93">
        <v>20.050056000000001</v>
      </c>
      <c r="W93">
        <v>40.215691999999997</v>
      </c>
      <c r="X93">
        <v>141.463446</v>
      </c>
      <c r="Y93">
        <v>0</v>
      </c>
      <c r="Z93">
        <v>19.016506</v>
      </c>
      <c r="AA93">
        <v>40.765622999999998</v>
      </c>
      <c r="AB93">
        <v>40.491408999999997</v>
      </c>
      <c r="AC93">
        <v>29.570779000000002</v>
      </c>
      <c r="AD93">
        <v>37.116669000000002</v>
      </c>
      <c r="AE93">
        <v>50.282029000000001</v>
      </c>
      <c r="AF93">
        <v>16.930558999999999</v>
      </c>
      <c r="AG93">
        <v>29.676487000000002</v>
      </c>
      <c r="AH93">
        <v>142.023402</v>
      </c>
      <c r="AI93">
        <v>0</v>
      </c>
      <c r="AJ93">
        <v>0</v>
      </c>
      <c r="AK93">
        <v>54.578451999999999</v>
      </c>
      <c r="AL93">
        <v>65.185411000000002</v>
      </c>
      <c r="AM93">
        <v>16.044750000000001</v>
      </c>
      <c r="AN93">
        <v>0.97628199999999998</v>
      </c>
      <c r="AO93">
        <v>0</v>
      </c>
      <c r="AP93">
        <v>0.99118700000000004</v>
      </c>
      <c r="AQ93">
        <v>25.412092000000001</v>
      </c>
      <c r="AR93">
        <v>47.516601999999999</v>
      </c>
      <c r="AS93">
        <v>32.369297000000003</v>
      </c>
      <c r="AT93">
        <v>14.508048</v>
      </c>
      <c r="AU93">
        <v>0</v>
      </c>
      <c r="AV93">
        <v>0</v>
      </c>
      <c r="AW93">
        <v>0</v>
      </c>
      <c r="AX93">
        <v>0</v>
      </c>
      <c r="AY93">
        <v>1.4405520000000001</v>
      </c>
      <c r="AZ93">
        <v>2.3494440000000001</v>
      </c>
      <c r="BA93">
        <v>1.5916980000000001</v>
      </c>
      <c r="BB93">
        <v>1.347048</v>
      </c>
      <c r="BC93">
        <v>43.7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3005.569402000001</v>
      </c>
    </row>
    <row r="94" spans="1:117">
      <c r="A94" t="s">
        <v>136</v>
      </c>
      <c r="B94">
        <v>0</v>
      </c>
      <c r="C94">
        <v>0</v>
      </c>
      <c r="D94">
        <v>9.9680599999999995</v>
      </c>
      <c r="E94">
        <v>0</v>
      </c>
      <c r="F94">
        <v>0</v>
      </c>
      <c r="G94">
        <v>18.691914000000001</v>
      </c>
      <c r="H94">
        <v>0</v>
      </c>
      <c r="I94">
        <v>0</v>
      </c>
      <c r="J94">
        <v>19.344000000000001</v>
      </c>
      <c r="K94">
        <v>665.67444599999999</v>
      </c>
      <c r="L94">
        <v>424.21010899999999</v>
      </c>
      <c r="M94">
        <v>90.227767</v>
      </c>
      <c r="N94">
        <v>115.66744799999999</v>
      </c>
      <c r="O94">
        <v>121.185605</v>
      </c>
      <c r="P94">
        <v>131.615116</v>
      </c>
      <c r="Q94">
        <v>20.074237</v>
      </c>
      <c r="R94">
        <v>41.63796</v>
      </c>
      <c r="S94">
        <v>25.841443999999999</v>
      </c>
      <c r="T94">
        <v>0.78343200000000002</v>
      </c>
      <c r="U94">
        <v>405.03434399999998</v>
      </c>
      <c r="V94">
        <v>20.050056000000001</v>
      </c>
      <c r="W94">
        <v>40.215691999999997</v>
      </c>
      <c r="X94">
        <v>141.463446</v>
      </c>
      <c r="Y94">
        <v>0</v>
      </c>
      <c r="Z94">
        <v>19.016506</v>
      </c>
      <c r="AA94">
        <v>40.765622999999998</v>
      </c>
      <c r="AB94">
        <v>40.491408999999997</v>
      </c>
      <c r="AC94">
        <v>29.570779000000002</v>
      </c>
      <c r="AD94">
        <v>37.116669000000002</v>
      </c>
      <c r="AE94">
        <v>50.282029000000001</v>
      </c>
      <c r="AF94">
        <v>16.930558999999999</v>
      </c>
      <c r="AG94">
        <v>29.676487000000002</v>
      </c>
      <c r="AH94">
        <v>118.352836</v>
      </c>
      <c r="AI94">
        <v>0</v>
      </c>
      <c r="AJ94">
        <v>0</v>
      </c>
      <c r="AK94">
        <v>54.578451999999999</v>
      </c>
      <c r="AL94">
        <v>65.185411000000002</v>
      </c>
      <c r="AM94">
        <v>16.044750000000001</v>
      </c>
      <c r="AN94">
        <v>0.97628199999999998</v>
      </c>
      <c r="AO94">
        <v>0</v>
      </c>
      <c r="AP94">
        <v>0.49559300000000001</v>
      </c>
      <c r="AQ94">
        <v>25.412092000000001</v>
      </c>
      <c r="AR94">
        <v>47.516601999999999</v>
      </c>
      <c r="AS94">
        <v>32.369297000000003</v>
      </c>
      <c r="AT94">
        <v>14.508048</v>
      </c>
      <c r="AU94">
        <v>0</v>
      </c>
      <c r="AV94">
        <v>0</v>
      </c>
      <c r="AW94">
        <v>0</v>
      </c>
      <c r="AX94">
        <v>0</v>
      </c>
      <c r="AY94">
        <v>1.4405520000000001</v>
      </c>
      <c r="AZ94">
        <v>2.3494440000000001</v>
      </c>
      <c r="BA94">
        <v>1.3459209999999999</v>
      </c>
      <c r="BB94">
        <v>1.347048</v>
      </c>
      <c r="BC94">
        <v>43.7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2981.1574650000011</v>
      </c>
    </row>
    <row r="95" spans="1:117">
      <c r="A95" t="s">
        <v>137</v>
      </c>
      <c r="B95">
        <v>0</v>
      </c>
      <c r="C95">
        <v>0</v>
      </c>
      <c r="D95">
        <v>9.9680599999999995</v>
      </c>
      <c r="E95">
        <v>0</v>
      </c>
      <c r="F95">
        <v>0</v>
      </c>
      <c r="G95">
        <v>18.691914000000001</v>
      </c>
      <c r="H95">
        <v>0</v>
      </c>
      <c r="I95">
        <v>0</v>
      </c>
      <c r="J95">
        <v>19.344000000000001</v>
      </c>
      <c r="K95">
        <v>665.67444599999999</v>
      </c>
      <c r="L95">
        <v>424.21010899999999</v>
      </c>
      <c r="M95">
        <v>90.227767</v>
      </c>
      <c r="N95">
        <v>115.66744799999999</v>
      </c>
      <c r="O95">
        <v>121.185605</v>
      </c>
      <c r="P95">
        <v>131.615116</v>
      </c>
      <c r="Q95">
        <v>20.074237</v>
      </c>
      <c r="R95">
        <v>41.63796</v>
      </c>
      <c r="S95">
        <v>25.841443999999999</v>
      </c>
      <c r="T95">
        <v>0.78343200000000002</v>
      </c>
      <c r="U95">
        <v>405.03434399999998</v>
      </c>
      <c r="V95">
        <v>20.050056000000001</v>
      </c>
      <c r="W95">
        <v>40.215691999999997</v>
      </c>
      <c r="X95">
        <v>141.463446</v>
      </c>
      <c r="Y95">
        <v>0</v>
      </c>
      <c r="Z95">
        <v>12.677671</v>
      </c>
      <c r="AA95">
        <v>40.765622999999998</v>
      </c>
      <c r="AB95">
        <v>40.491408999999997</v>
      </c>
      <c r="AC95">
        <v>29.570779000000002</v>
      </c>
      <c r="AD95">
        <v>27.773101</v>
      </c>
      <c r="AE95">
        <v>50.282029000000001</v>
      </c>
      <c r="AF95">
        <v>16.333012</v>
      </c>
      <c r="AG95">
        <v>29.676487000000002</v>
      </c>
      <c r="AH95">
        <v>94.682267999999993</v>
      </c>
      <c r="AI95">
        <v>0</v>
      </c>
      <c r="AJ95">
        <v>0</v>
      </c>
      <c r="AK95">
        <v>54.578451999999999</v>
      </c>
      <c r="AL95">
        <v>51.698774</v>
      </c>
      <c r="AM95">
        <v>16.044750000000001</v>
      </c>
      <c r="AN95">
        <v>0.97628199999999998</v>
      </c>
      <c r="AO95">
        <v>0</v>
      </c>
      <c r="AP95">
        <v>9.1684760000000001</v>
      </c>
      <c r="AQ95">
        <v>25.412092000000001</v>
      </c>
      <c r="AR95">
        <v>47.516601999999999</v>
      </c>
      <c r="AS95">
        <v>32.369297000000003</v>
      </c>
      <c r="AT95">
        <v>14.508048</v>
      </c>
      <c r="AU95">
        <v>0</v>
      </c>
      <c r="AV95">
        <v>0</v>
      </c>
      <c r="AW95">
        <v>0</v>
      </c>
      <c r="AX95">
        <v>0</v>
      </c>
      <c r="AY95">
        <v>1.408539</v>
      </c>
      <c r="AZ95">
        <v>1.762084</v>
      </c>
      <c r="BA95">
        <v>1.0767370000000001</v>
      </c>
      <c r="BB95">
        <v>1.347048</v>
      </c>
      <c r="BC95">
        <v>42.76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2934.5646360000014</v>
      </c>
    </row>
    <row r="96" spans="1:117">
      <c r="A96" t="s">
        <v>138</v>
      </c>
      <c r="B96">
        <v>0</v>
      </c>
      <c r="C96">
        <v>0</v>
      </c>
      <c r="D96">
        <v>9.9680599999999995</v>
      </c>
      <c r="E96">
        <v>0</v>
      </c>
      <c r="F96">
        <v>0</v>
      </c>
      <c r="G96">
        <v>18.691914000000001</v>
      </c>
      <c r="H96">
        <v>0</v>
      </c>
      <c r="I96">
        <v>0</v>
      </c>
      <c r="J96">
        <v>19.344000000000001</v>
      </c>
      <c r="K96">
        <v>665.67444599999999</v>
      </c>
      <c r="L96">
        <v>424.21010899999999</v>
      </c>
      <c r="M96">
        <v>90.227767</v>
      </c>
      <c r="N96">
        <v>115.66744799999999</v>
      </c>
      <c r="O96">
        <v>121.185605</v>
      </c>
      <c r="P96">
        <v>131.615116</v>
      </c>
      <c r="Q96">
        <v>20.074237</v>
      </c>
      <c r="R96">
        <v>41.63796</v>
      </c>
      <c r="S96">
        <v>25.841443999999999</v>
      </c>
      <c r="T96">
        <v>0.78343200000000002</v>
      </c>
      <c r="U96">
        <v>405.03434399999998</v>
      </c>
      <c r="V96">
        <v>20.050056000000001</v>
      </c>
      <c r="W96">
        <v>40.215691999999997</v>
      </c>
      <c r="X96">
        <v>141.463446</v>
      </c>
      <c r="Y96">
        <v>0</v>
      </c>
      <c r="Z96">
        <v>12.677671</v>
      </c>
      <c r="AA96">
        <v>40.765622999999998</v>
      </c>
      <c r="AB96">
        <v>40.491408999999997</v>
      </c>
      <c r="AC96">
        <v>29.570779000000002</v>
      </c>
      <c r="AD96">
        <v>18.515401000000001</v>
      </c>
      <c r="AE96">
        <v>50.282029000000001</v>
      </c>
      <c r="AF96">
        <v>16.333012</v>
      </c>
      <c r="AG96">
        <v>29.676487000000002</v>
      </c>
      <c r="AH96">
        <v>94.682267999999993</v>
      </c>
      <c r="AI96">
        <v>0</v>
      </c>
      <c r="AJ96">
        <v>0</v>
      </c>
      <c r="AK96">
        <v>54.578451999999999</v>
      </c>
      <c r="AL96">
        <v>51.698774</v>
      </c>
      <c r="AM96">
        <v>16.044750000000001</v>
      </c>
      <c r="AN96">
        <v>0.97628199999999998</v>
      </c>
      <c r="AO96">
        <v>0</v>
      </c>
      <c r="AP96">
        <v>9.1684760000000001</v>
      </c>
      <c r="AQ96">
        <v>25.412092000000001</v>
      </c>
      <c r="AR96">
        <v>47.516601999999999</v>
      </c>
      <c r="AS96">
        <v>32.369297000000003</v>
      </c>
      <c r="AT96">
        <v>14.508048</v>
      </c>
      <c r="AU96">
        <v>0</v>
      </c>
      <c r="AV96">
        <v>0</v>
      </c>
      <c r="AW96">
        <v>0</v>
      </c>
      <c r="AX96">
        <v>0</v>
      </c>
      <c r="AY96">
        <v>1.408539</v>
      </c>
      <c r="AZ96">
        <v>1.174722</v>
      </c>
      <c r="BA96">
        <v>1.0767370000000001</v>
      </c>
      <c r="BB96">
        <v>1.347048</v>
      </c>
      <c r="BC96">
        <v>41.83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2923.7895740000013</v>
      </c>
    </row>
    <row r="97" spans="1:117">
      <c r="A97" t="s">
        <v>139</v>
      </c>
      <c r="B97">
        <v>0</v>
      </c>
      <c r="C97">
        <v>0</v>
      </c>
      <c r="D97">
        <v>9.9680599999999995</v>
      </c>
      <c r="E97">
        <v>0</v>
      </c>
      <c r="F97">
        <v>0</v>
      </c>
      <c r="G97">
        <v>18.691914000000001</v>
      </c>
      <c r="H97">
        <v>0</v>
      </c>
      <c r="I97">
        <v>0</v>
      </c>
      <c r="J97">
        <v>19.344000000000001</v>
      </c>
      <c r="K97">
        <v>665.67444599999999</v>
      </c>
      <c r="L97">
        <v>424.21010899999999</v>
      </c>
      <c r="M97">
        <v>90.227767</v>
      </c>
      <c r="N97">
        <v>115.66744799999999</v>
      </c>
      <c r="O97">
        <v>121.185605</v>
      </c>
      <c r="P97">
        <v>131.615116</v>
      </c>
      <c r="Q97">
        <v>20.074237</v>
      </c>
      <c r="R97">
        <v>41.63796</v>
      </c>
      <c r="S97">
        <v>25.841443999999999</v>
      </c>
      <c r="T97">
        <v>0.78343200000000002</v>
      </c>
      <c r="U97">
        <v>405.03434399999998</v>
      </c>
      <c r="V97">
        <v>17.545331000000001</v>
      </c>
      <c r="W97">
        <v>40.215691999999997</v>
      </c>
      <c r="X97">
        <v>141.463446</v>
      </c>
      <c r="Y97">
        <v>0</v>
      </c>
      <c r="Z97">
        <v>12.677671</v>
      </c>
      <c r="AA97">
        <v>40.765622999999998</v>
      </c>
      <c r="AB97">
        <v>40.491408999999997</v>
      </c>
      <c r="AC97">
        <v>29.570779000000002</v>
      </c>
      <c r="AD97">
        <v>9.2576999999999998</v>
      </c>
      <c r="AE97">
        <v>50.282029000000001</v>
      </c>
      <c r="AF97">
        <v>16.333012</v>
      </c>
      <c r="AG97">
        <v>29.676487000000002</v>
      </c>
      <c r="AH97">
        <v>91.998964999999998</v>
      </c>
      <c r="AI97">
        <v>0</v>
      </c>
      <c r="AJ97">
        <v>0</v>
      </c>
      <c r="AK97">
        <v>54.578451999999999</v>
      </c>
      <c r="AL97">
        <v>51.698774</v>
      </c>
      <c r="AM97">
        <v>16.044750000000001</v>
      </c>
      <c r="AN97">
        <v>0.97628199999999998</v>
      </c>
      <c r="AO97">
        <v>0</v>
      </c>
      <c r="AP97">
        <v>1.1150850000000001</v>
      </c>
      <c r="AQ97">
        <v>25.412092000000001</v>
      </c>
      <c r="AR97">
        <v>47.516601999999999</v>
      </c>
      <c r="AS97">
        <v>32.369297000000003</v>
      </c>
      <c r="AT97">
        <v>14.508048</v>
      </c>
      <c r="AU97">
        <v>0</v>
      </c>
      <c r="AV97">
        <v>0</v>
      </c>
      <c r="AW97">
        <v>0</v>
      </c>
      <c r="AX97">
        <v>0</v>
      </c>
      <c r="AY97">
        <v>1.408539</v>
      </c>
      <c r="AZ97">
        <v>0.58736100000000002</v>
      </c>
      <c r="BA97">
        <v>1.045528</v>
      </c>
      <c r="BB97">
        <v>1.347048</v>
      </c>
      <c r="BC97">
        <v>39.96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2898.8018840000009</v>
      </c>
    </row>
    <row r="98" spans="1:117">
      <c r="A98" t="s">
        <v>140</v>
      </c>
      <c r="B98">
        <v>0</v>
      </c>
      <c r="C98">
        <v>0</v>
      </c>
      <c r="D98">
        <v>9.9680599999999995</v>
      </c>
      <c r="E98">
        <v>0</v>
      </c>
      <c r="F98">
        <v>0</v>
      </c>
      <c r="G98">
        <v>18.691914000000001</v>
      </c>
      <c r="H98">
        <v>0</v>
      </c>
      <c r="I98">
        <v>0</v>
      </c>
      <c r="J98">
        <v>19.344000000000001</v>
      </c>
      <c r="K98">
        <v>665.67444599999999</v>
      </c>
      <c r="L98">
        <v>424.21010899999999</v>
      </c>
      <c r="M98">
        <v>90.227767</v>
      </c>
      <c r="N98">
        <v>115.66744799999999</v>
      </c>
      <c r="O98">
        <v>121.185605</v>
      </c>
      <c r="P98">
        <v>131.615116</v>
      </c>
      <c r="Q98">
        <v>20.074237</v>
      </c>
      <c r="R98">
        <v>41.63796</v>
      </c>
      <c r="S98">
        <v>25.841443999999999</v>
      </c>
      <c r="T98">
        <v>0.78343200000000002</v>
      </c>
      <c r="U98">
        <v>405.03434399999998</v>
      </c>
      <c r="V98">
        <v>17.545331000000001</v>
      </c>
      <c r="W98">
        <v>40.215691999999997</v>
      </c>
      <c r="X98">
        <v>141.463446</v>
      </c>
      <c r="Y98">
        <v>0</v>
      </c>
      <c r="Z98">
        <v>12.677671</v>
      </c>
      <c r="AA98">
        <v>40.765622999999998</v>
      </c>
      <c r="AB98">
        <v>40.491408999999997</v>
      </c>
      <c r="AC98">
        <v>29.570779000000002</v>
      </c>
      <c r="AD98">
        <v>9.2576999999999998</v>
      </c>
      <c r="AE98">
        <v>50.282029000000001</v>
      </c>
      <c r="AF98">
        <v>16.333012</v>
      </c>
      <c r="AG98">
        <v>29.676487000000002</v>
      </c>
      <c r="AH98">
        <v>71.011701000000002</v>
      </c>
      <c r="AI98">
        <v>0</v>
      </c>
      <c r="AJ98">
        <v>0</v>
      </c>
      <c r="AK98">
        <v>54.578451999999999</v>
      </c>
      <c r="AL98">
        <v>51.698774</v>
      </c>
      <c r="AM98">
        <v>16.044750000000001</v>
      </c>
      <c r="AN98">
        <v>0.97628199999999998</v>
      </c>
      <c r="AO98">
        <v>0</v>
      </c>
      <c r="AP98">
        <v>1.1150850000000001</v>
      </c>
      <c r="AQ98">
        <v>25.412092000000001</v>
      </c>
      <c r="AR98">
        <v>47.516601999999999</v>
      </c>
      <c r="AS98">
        <v>32.369297000000003</v>
      </c>
      <c r="AT98">
        <v>14.508048</v>
      </c>
      <c r="AU98">
        <v>0</v>
      </c>
      <c r="AV98">
        <v>0</v>
      </c>
      <c r="AW98">
        <v>0</v>
      </c>
      <c r="AX98">
        <v>0</v>
      </c>
      <c r="AY98">
        <v>1.408539</v>
      </c>
      <c r="AZ98">
        <v>0.58736100000000002</v>
      </c>
      <c r="BA98">
        <v>0.80755200000000005</v>
      </c>
      <c r="BB98">
        <v>1.347048</v>
      </c>
      <c r="BC98">
        <v>39.03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2876.6466440000013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9.7259926749999948E-2</v>
      </c>
      <c r="E99">
        <f t="shared" si="2"/>
        <v>0</v>
      </c>
      <c r="F99">
        <f t="shared" si="2"/>
        <v>0</v>
      </c>
      <c r="G99">
        <f t="shared" si="2"/>
        <v>0.21913179099999999</v>
      </c>
      <c r="H99">
        <f t="shared" si="2"/>
        <v>0</v>
      </c>
      <c r="I99">
        <f t="shared" si="2"/>
        <v>0</v>
      </c>
      <c r="J99">
        <f t="shared" si="2"/>
        <v>0.19266624000000016</v>
      </c>
      <c r="K99">
        <f t="shared" si="2"/>
        <v>12.072833076249983</v>
      </c>
      <c r="L99">
        <f t="shared" si="2"/>
        <v>9.2812057574999951</v>
      </c>
      <c r="M99">
        <f t="shared" si="2"/>
        <v>2.1658189492500051</v>
      </c>
      <c r="N99">
        <f t="shared" si="2"/>
        <v>2.7760187520000028</v>
      </c>
      <c r="O99">
        <f t="shared" si="2"/>
        <v>2.9084545200000016</v>
      </c>
      <c r="P99">
        <f t="shared" si="2"/>
        <v>3.2812490532499949</v>
      </c>
      <c r="Q99">
        <f t="shared" si="2"/>
        <v>0.40038633125000039</v>
      </c>
      <c r="R99">
        <f t="shared" si="2"/>
        <v>0.84227493175000023</v>
      </c>
      <c r="S99">
        <f t="shared" si="2"/>
        <v>0.50864652849999914</v>
      </c>
      <c r="T99">
        <f t="shared" si="2"/>
        <v>1.5374577999999983E-2</v>
      </c>
      <c r="U99">
        <f t="shared" si="2"/>
        <v>9.7208242559999949</v>
      </c>
      <c r="V99">
        <f t="shared" si="2"/>
        <v>0.4694048090000007</v>
      </c>
      <c r="W99">
        <f t="shared" si="2"/>
        <v>0.97134626800000123</v>
      </c>
      <c r="X99">
        <f t="shared" si="2"/>
        <v>3.3428939039999976</v>
      </c>
      <c r="Y99">
        <f t="shared" si="2"/>
        <v>0</v>
      </c>
      <c r="Z99">
        <f t="shared" si="2"/>
        <v>0.2720491327500002</v>
      </c>
      <c r="AA99">
        <f t="shared" si="2"/>
        <v>0.61113668599999937</v>
      </c>
      <c r="AB99">
        <f t="shared" si="2"/>
        <v>0.84694529875000035</v>
      </c>
      <c r="AC99">
        <f t="shared" si="2"/>
        <v>0.59117716800000109</v>
      </c>
      <c r="AD99">
        <f t="shared" si="2"/>
        <v>0.32538401300000008</v>
      </c>
      <c r="AE99">
        <f t="shared" si="2"/>
        <v>1.2067686959999995</v>
      </c>
      <c r="AF99">
        <f t="shared" si="2"/>
        <v>0.19350635100000027</v>
      </c>
      <c r="AG99">
        <f t="shared" si="2"/>
        <v>0.71223568800000059</v>
      </c>
      <c r="AH99">
        <f t="shared" si="2"/>
        <v>1.4231089899999991</v>
      </c>
      <c r="AI99">
        <f t="shared" si="2"/>
        <v>0.18771701675000002</v>
      </c>
      <c r="AJ99">
        <f t="shared" si="2"/>
        <v>0</v>
      </c>
      <c r="AK99">
        <f t="shared" si="2"/>
        <v>1.3098828480000004</v>
      </c>
      <c r="AL99">
        <f t="shared" si="2"/>
        <v>1.6098267800000003</v>
      </c>
      <c r="AM99">
        <f t="shared" si="2"/>
        <v>0.38507400000000042</v>
      </c>
      <c r="AN99">
        <f t="shared" si="2"/>
        <v>2.343076799999997E-2</v>
      </c>
      <c r="AO99">
        <f t="shared" si="2"/>
        <v>0</v>
      </c>
      <c r="AP99">
        <f t="shared" si="2"/>
        <v>5.4360391249999973E-2</v>
      </c>
      <c r="AQ99">
        <f t="shared" si="2"/>
        <v>0.26894464100000021</v>
      </c>
      <c r="AR99">
        <f t="shared" si="2"/>
        <v>1.1209112979999998</v>
      </c>
      <c r="AS99">
        <f t="shared" si="2"/>
        <v>0.78459506350000097</v>
      </c>
      <c r="AT99">
        <f t="shared" si="2"/>
        <v>0.34403145399999968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3.3900975000000007E-2</v>
      </c>
      <c r="AZ99">
        <f t="shared" si="2"/>
        <v>1.6315585749999997E-2</v>
      </c>
      <c r="BA99">
        <f t="shared" si="2"/>
        <v>1.6128619750000003E-2</v>
      </c>
      <c r="BB99">
        <f t="shared" si="2"/>
        <v>3.2329152000000014E-2</v>
      </c>
      <c r="BC99">
        <f t="shared" si="2"/>
        <v>1.9537050000000005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63.589255289000022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L2" t="s">
        <v>18</v>
      </c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0.332787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0.332787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0.332787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0.332787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0.332787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0.332787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0.332787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0.332787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0.332787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0.332787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0.332787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0.332787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0.332787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0.332787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0.332787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0.332787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0.665574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0.665574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0.665574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0.665574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0.665574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0.665574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0.665574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0.665574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49.386972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49.386972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49.386972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49.386972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49.370375000000003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49.370375000000003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5.0867227750000008E-2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5.0867227750000008E-2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45083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261.72000000000003</v>
      </c>
      <c r="C3" s="34">
        <v>87.24</v>
      </c>
      <c r="D3" s="93">
        <f>R3+S3+T3</f>
        <v>0</v>
      </c>
      <c r="E3" s="34">
        <v>3.2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115.73</v>
      </c>
      <c r="N3">
        <v>272.02</v>
      </c>
      <c r="O3">
        <v>101.31</v>
      </c>
      <c r="P3">
        <v>5.99</v>
      </c>
      <c r="Q3">
        <v>37.75</v>
      </c>
      <c r="R3" s="93">
        <v>0</v>
      </c>
      <c r="S3" s="93">
        <v>0</v>
      </c>
      <c r="T3" s="93">
        <v>0</v>
      </c>
      <c r="U3">
        <v>6.54</v>
      </c>
      <c r="V3">
        <v>0</v>
      </c>
      <c r="W3">
        <v>6.89</v>
      </c>
      <c r="X3">
        <v>50.16</v>
      </c>
      <c r="Y3">
        <v>16.72</v>
      </c>
      <c r="Z3">
        <v>16.72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12.61</v>
      </c>
      <c r="AH3">
        <v>42.95</v>
      </c>
      <c r="AI3">
        <v>42.95</v>
      </c>
    </row>
    <row r="4" spans="1:35">
      <c r="A4" t="s">
        <v>46</v>
      </c>
      <c r="B4" s="34">
        <v>261.72000000000003</v>
      </c>
      <c r="C4" s="34">
        <v>87.24</v>
      </c>
      <c r="D4" s="93">
        <f t="shared" ref="D4:D67" si="0">R4+S4+T4</f>
        <v>0</v>
      </c>
      <c r="E4" s="34">
        <v>3.2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115.73</v>
      </c>
      <c r="N4">
        <v>272.02</v>
      </c>
      <c r="O4">
        <v>101.31</v>
      </c>
      <c r="P4">
        <v>5.99</v>
      </c>
      <c r="Q4">
        <v>37.33</v>
      </c>
      <c r="R4" s="93">
        <v>0</v>
      </c>
      <c r="S4" s="93">
        <v>0</v>
      </c>
      <c r="T4" s="93">
        <v>0</v>
      </c>
      <c r="U4">
        <v>6.54</v>
      </c>
      <c r="V4">
        <v>0</v>
      </c>
      <c r="W4">
        <v>6.89</v>
      </c>
      <c r="X4">
        <v>50.16</v>
      </c>
      <c r="Y4">
        <v>16.72</v>
      </c>
      <c r="Z4">
        <v>16.72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12.91</v>
      </c>
      <c r="AH4">
        <v>43.5</v>
      </c>
      <c r="AI4">
        <v>43.5</v>
      </c>
    </row>
    <row r="5" spans="1:35">
      <c r="A5" t="s">
        <v>47</v>
      </c>
      <c r="B5" s="34">
        <v>261.72000000000003</v>
      </c>
      <c r="C5" s="34">
        <v>87.24</v>
      </c>
      <c r="D5" s="93">
        <f t="shared" si="0"/>
        <v>0</v>
      </c>
      <c r="E5" s="34">
        <v>3.2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115.73</v>
      </c>
      <c r="N5">
        <v>272.02</v>
      </c>
      <c r="O5">
        <v>101.31</v>
      </c>
      <c r="P5">
        <v>5.99</v>
      </c>
      <c r="Q5">
        <v>27.34</v>
      </c>
      <c r="R5" s="93">
        <v>0</v>
      </c>
      <c r="S5" s="93">
        <v>0</v>
      </c>
      <c r="T5" s="93">
        <v>0</v>
      </c>
      <c r="U5">
        <v>6.54</v>
      </c>
      <c r="V5">
        <v>0</v>
      </c>
      <c r="W5">
        <v>6.89</v>
      </c>
      <c r="X5">
        <v>50.02</v>
      </c>
      <c r="Y5">
        <v>16.670000000000002</v>
      </c>
      <c r="Z5">
        <v>16.68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13.13</v>
      </c>
      <c r="AH5">
        <v>44.03</v>
      </c>
      <c r="AI5">
        <v>44.03</v>
      </c>
    </row>
    <row r="6" spans="1:35">
      <c r="A6" t="s">
        <v>48</v>
      </c>
      <c r="B6" s="34">
        <v>261.72000000000003</v>
      </c>
      <c r="C6" s="34">
        <v>87.24</v>
      </c>
      <c r="D6" s="93">
        <f t="shared" si="0"/>
        <v>0</v>
      </c>
      <c r="E6" s="34">
        <v>3.2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115.73</v>
      </c>
      <c r="N6">
        <v>272.02</v>
      </c>
      <c r="O6">
        <v>101.31</v>
      </c>
      <c r="P6">
        <v>5.99</v>
      </c>
      <c r="Q6">
        <v>27.06</v>
      </c>
      <c r="R6" s="93">
        <v>0</v>
      </c>
      <c r="S6" s="93">
        <v>0</v>
      </c>
      <c r="T6" s="93">
        <v>0</v>
      </c>
      <c r="U6">
        <v>6.54</v>
      </c>
      <c r="V6">
        <v>0</v>
      </c>
      <c r="W6">
        <v>6.89</v>
      </c>
      <c r="X6">
        <v>50.6</v>
      </c>
      <c r="Y6">
        <v>16.87</v>
      </c>
      <c r="Z6">
        <v>16.87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13.75</v>
      </c>
      <c r="AH6">
        <v>44.26</v>
      </c>
      <c r="AI6">
        <v>44.26</v>
      </c>
    </row>
    <row r="7" spans="1:35">
      <c r="A7" t="s">
        <v>49</v>
      </c>
      <c r="B7" s="34">
        <v>261.72000000000003</v>
      </c>
      <c r="C7" s="34">
        <v>87.24</v>
      </c>
      <c r="D7" s="93">
        <f t="shared" si="0"/>
        <v>0</v>
      </c>
      <c r="E7" s="34">
        <v>3.2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115.73</v>
      </c>
      <c r="N7">
        <v>272.02</v>
      </c>
      <c r="O7">
        <v>101.31</v>
      </c>
      <c r="P7">
        <v>6.46</v>
      </c>
      <c r="Q7">
        <v>26.94</v>
      </c>
      <c r="R7" s="93">
        <v>0</v>
      </c>
      <c r="S7" s="93">
        <v>0</v>
      </c>
      <c r="T7" s="93">
        <v>0</v>
      </c>
      <c r="U7">
        <v>6.54</v>
      </c>
      <c r="V7">
        <v>0</v>
      </c>
      <c r="W7">
        <v>6.69</v>
      </c>
      <c r="X7">
        <v>50.69</v>
      </c>
      <c r="Y7">
        <v>16.899999999999999</v>
      </c>
      <c r="Z7">
        <v>16.88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13.84</v>
      </c>
      <c r="AH7">
        <v>44.01</v>
      </c>
      <c r="AI7">
        <v>44.01</v>
      </c>
    </row>
    <row r="8" spans="1:35">
      <c r="A8" t="s">
        <v>50</v>
      </c>
      <c r="B8" s="34">
        <v>261.72000000000003</v>
      </c>
      <c r="C8" s="34">
        <v>87.24</v>
      </c>
      <c r="D8" s="93">
        <f t="shared" si="0"/>
        <v>0</v>
      </c>
      <c r="E8" s="34">
        <v>3.2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115.73</v>
      </c>
      <c r="N8">
        <v>272.02</v>
      </c>
      <c r="O8">
        <v>101.31</v>
      </c>
      <c r="P8">
        <v>6.46</v>
      </c>
      <c r="Q8">
        <v>14.34</v>
      </c>
      <c r="R8" s="93">
        <v>0</v>
      </c>
      <c r="S8" s="93">
        <v>0</v>
      </c>
      <c r="T8" s="93">
        <v>0</v>
      </c>
      <c r="U8">
        <v>6.54</v>
      </c>
      <c r="V8">
        <v>0</v>
      </c>
      <c r="W8">
        <v>6.69</v>
      </c>
      <c r="X8">
        <v>50.78</v>
      </c>
      <c r="Y8">
        <v>16.93</v>
      </c>
      <c r="Z8">
        <v>16.93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14.27</v>
      </c>
      <c r="AH8">
        <v>43.97</v>
      </c>
      <c r="AI8">
        <v>43.97</v>
      </c>
    </row>
    <row r="9" spans="1:35">
      <c r="A9" t="s">
        <v>51</v>
      </c>
      <c r="B9" s="34">
        <v>261.72000000000003</v>
      </c>
      <c r="C9" s="34">
        <v>87.24</v>
      </c>
      <c r="D9" s="93">
        <f t="shared" si="0"/>
        <v>0</v>
      </c>
      <c r="E9" s="34">
        <v>3.2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115.73</v>
      </c>
      <c r="N9">
        <v>272.02</v>
      </c>
      <c r="O9">
        <v>101.31</v>
      </c>
      <c r="P9">
        <v>6.46</v>
      </c>
      <c r="Q9">
        <v>14.32</v>
      </c>
      <c r="R9" s="93">
        <v>0</v>
      </c>
      <c r="S9" s="93">
        <v>0</v>
      </c>
      <c r="T9" s="93">
        <v>0</v>
      </c>
      <c r="U9">
        <v>6.54</v>
      </c>
      <c r="V9">
        <v>0</v>
      </c>
      <c r="W9">
        <v>6.69</v>
      </c>
      <c r="X9">
        <v>50.89</v>
      </c>
      <c r="Y9">
        <v>16.96</v>
      </c>
      <c r="Z9">
        <v>16.97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14.75</v>
      </c>
      <c r="AH9">
        <v>44.18</v>
      </c>
      <c r="AI9">
        <v>44.18</v>
      </c>
    </row>
    <row r="10" spans="1:35">
      <c r="A10" t="s">
        <v>52</v>
      </c>
      <c r="B10" s="34">
        <v>261.72000000000003</v>
      </c>
      <c r="C10" s="34">
        <v>87.24</v>
      </c>
      <c r="D10" s="93">
        <f t="shared" si="0"/>
        <v>0</v>
      </c>
      <c r="E10" s="34">
        <v>3.2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115.73</v>
      </c>
      <c r="N10">
        <v>272.02</v>
      </c>
      <c r="O10">
        <v>101.31</v>
      </c>
      <c r="P10">
        <v>6.46</v>
      </c>
      <c r="Q10">
        <v>14.16</v>
      </c>
      <c r="R10" s="93">
        <v>0</v>
      </c>
      <c r="S10" s="93">
        <v>0</v>
      </c>
      <c r="T10" s="93">
        <v>0</v>
      </c>
      <c r="U10">
        <v>6.54</v>
      </c>
      <c r="V10">
        <v>0</v>
      </c>
      <c r="W10">
        <v>6.69</v>
      </c>
      <c r="X10">
        <v>51.08</v>
      </c>
      <c r="Y10">
        <v>17.02</v>
      </c>
      <c r="Z10">
        <v>17.03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15.2</v>
      </c>
      <c r="AH10">
        <v>45.21</v>
      </c>
      <c r="AI10">
        <v>45.21</v>
      </c>
    </row>
    <row r="11" spans="1:35">
      <c r="A11" t="s">
        <v>53</v>
      </c>
      <c r="B11" s="34">
        <v>261.72000000000003</v>
      </c>
      <c r="C11" s="34">
        <v>87.24</v>
      </c>
      <c r="D11" s="93">
        <f t="shared" si="0"/>
        <v>0</v>
      </c>
      <c r="E11" s="34">
        <v>3.2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115.73</v>
      </c>
      <c r="N11">
        <v>272.02</v>
      </c>
      <c r="O11">
        <v>101.31</v>
      </c>
      <c r="P11">
        <v>6.46</v>
      </c>
      <c r="Q11">
        <v>14.1</v>
      </c>
      <c r="R11" s="93">
        <v>0</v>
      </c>
      <c r="S11" s="93">
        <v>0</v>
      </c>
      <c r="T11" s="93">
        <v>0</v>
      </c>
      <c r="U11">
        <v>6.54</v>
      </c>
      <c r="V11">
        <v>0</v>
      </c>
      <c r="W11">
        <v>6.56</v>
      </c>
      <c r="X11">
        <v>50.16</v>
      </c>
      <c r="Y11">
        <v>16.72</v>
      </c>
      <c r="Z11">
        <v>16.72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12.74</v>
      </c>
      <c r="AH11">
        <v>42.19</v>
      </c>
      <c r="AI11">
        <v>42.19</v>
      </c>
    </row>
    <row r="12" spans="1:35">
      <c r="A12" t="s">
        <v>54</v>
      </c>
      <c r="B12" s="34">
        <v>261.72000000000003</v>
      </c>
      <c r="C12" s="34">
        <v>87.24</v>
      </c>
      <c r="D12" s="93">
        <f t="shared" si="0"/>
        <v>0</v>
      </c>
      <c r="E12" s="34">
        <v>3.2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115.73</v>
      </c>
      <c r="N12">
        <v>272.02</v>
      </c>
      <c r="O12">
        <v>101.31</v>
      </c>
      <c r="P12">
        <v>6.46</v>
      </c>
      <c r="Q12">
        <v>13.75</v>
      </c>
      <c r="R12" s="93">
        <v>0</v>
      </c>
      <c r="S12" s="93">
        <v>0</v>
      </c>
      <c r="T12" s="93">
        <v>0</v>
      </c>
      <c r="U12">
        <v>6.54</v>
      </c>
      <c r="V12">
        <v>0</v>
      </c>
      <c r="W12">
        <v>6.56</v>
      </c>
      <c r="X12">
        <v>49.99</v>
      </c>
      <c r="Y12">
        <v>16.66</v>
      </c>
      <c r="Z12">
        <v>16.670000000000002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13.38</v>
      </c>
      <c r="AH12">
        <v>42.82</v>
      </c>
      <c r="AI12">
        <v>42.82</v>
      </c>
    </row>
    <row r="13" spans="1:35">
      <c r="A13" t="s">
        <v>55</v>
      </c>
      <c r="B13" s="34">
        <v>261.72000000000003</v>
      </c>
      <c r="C13" s="34">
        <v>87.24</v>
      </c>
      <c r="D13" s="93">
        <f t="shared" si="0"/>
        <v>0</v>
      </c>
      <c r="E13" s="34">
        <v>3.23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115.73</v>
      </c>
      <c r="N13">
        <v>272.02</v>
      </c>
      <c r="O13">
        <v>101.31</v>
      </c>
      <c r="P13">
        <v>6.46</v>
      </c>
      <c r="Q13">
        <v>12.79</v>
      </c>
      <c r="R13" s="93">
        <v>0</v>
      </c>
      <c r="S13" s="93">
        <v>0</v>
      </c>
      <c r="T13" s="93">
        <v>0</v>
      </c>
      <c r="U13">
        <v>6.54</v>
      </c>
      <c r="V13">
        <v>0</v>
      </c>
      <c r="W13">
        <v>6.56</v>
      </c>
      <c r="X13">
        <v>50.16</v>
      </c>
      <c r="Y13">
        <v>16.72</v>
      </c>
      <c r="Z13">
        <v>16.72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13.98</v>
      </c>
      <c r="AH13">
        <v>42.82</v>
      </c>
      <c r="AI13">
        <v>42.82</v>
      </c>
    </row>
    <row r="14" spans="1:35">
      <c r="A14" t="s">
        <v>56</v>
      </c>
      <c r="B14" s="34">
        <v>261.72000000000003</v>
      </c>
      <c r="C14" s="34">
        <v>87.24</v>
      </c>
      <c r="D14" s="93">
        <f t="shared" si="0"/>
        <v>0</v>
      </c>
      <c r="E14" s="34">
        <v>3.23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115.73</v>
      </c>
      <c r="N14">
        <v>272.02</v>
      </c>
      <c r="O14">
        <v>101.31</v>
      </c>
      <c r="P14">
        <v>6.46</v>
      </c>
      <c r="Q14">
        <v>11.68</v>
      </c>
      <c r="R14" s="93">
        <v>0</v>
      </c>
      <c r="S14" s="93">
        <v>0</v>
      </c>
      <c r="T14" s="93">
        <v>0</v>
      </c>
      <c r="U14">
        <v>6.54</v>
      </c>
      <c r="V14">
        <v>0</v>
      </c>
      <c r="W14">
        <v>6.56</v>
      </c>
      <c r="X14">
        <v>50.83</v>
      </c>
      <c r="Y14">
        <v>16.940000000000001</v>
      </c>
      <c r="Z14">
        <v>16.940000000000001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14.54</v>
      </c>
      <c r="AH14">
        <v>43.18</v>
      </c>
      <c r="AI14">
        <v>43.18</v>
      </c>
    </row>
    <row r="15" spans="1:35">
      <c r="A15" t="s">
        <v>57</v>
      </c>
      <c r="B15" s="34">
        <v>261.72000000000003</v>
      </c>
      <c r="C15" s="34">
        <v>87.24</v>
      </c>
      <c r="D15" s="93">
        <f t="shared" si="0"/>
        <v>0</v>
      </c>
      <c r="E15" s="34">
        <v>3.23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115.73</v>
      </c>
      <c r="N15">
        <v>272.02</v>
      </c>
      <c r="O15">
        <v>101.31</v>
      </c>
      <c r="P15">
        <v>6.23</v>
      </c>
      <c r="Q15">
        <v>11.22</v>
      </c>
      <c r="R15" s="93">
        <v>0</v>
      </c>
      <c r="S15" s="93">
        <v>0</v>
      </c>
      <c r="T15" s="93">
        <v>0</v>
      </c>
      <c r="U15">
        <v>6.38</v>
      </c>
      <c r="V15">
        <v>0</v>
      </c>
      <c r="W15">
        <v>6.42</v>
      </c>
      <c r="X15">
        <v>50.74</v>
      </c>
      <c r="Y15">
        <v>16.91</v>
      </c>
      <c r="Z15">
        <v>16.93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14.51</v>
      </c>
      <c r="AH15">
        <v>43.06</v>
      </c>
      <c r="AI15">
        <v>43.06</v>
      </c>
    </row>
    <row r="16" spans="1:35">
      <c r="A16" t="s">
        <v>58</v>
      </c>
      <c r="B16" s="34">
        <v>261.72000000000003</v>
      </c>
      <c r="C16" s="34">
        <v>87.24</v>
      </c>
      <c r="D16" s="93">
        <f t="shared" si="0"/>
        <v>0</v>
      </c>
      <c r="E16" s="34">
        <v>3.23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115.73</v>
      </c>
      <c r="N16">
        <v>272.02</v>
      </c>
      <c r="O16">
        <v>101.31</v>
      </c>
      <c r="P16">
        <v>6.23</v>
      </c>
      <c r="Q16">
        <v>11.02</v>
      </c>
      <c r="R16" s="93">
        <v>0</v>
      </c>
      <c r="S16" s="93">
        <v>0</v>
      </c>
      <c r="T16" s="93">
        <v>0</v>
      </c>
      <c r="U16">
        <v>6.38</v>
      </c>
      <c r="V16">
        <v>0</v>
      </c>
      <c r="W16">
        <v>6.42</v>
      </c>
      <c r="X16">
        <v>65.03</v>
      </c>
      <c r="Y16">
        <v>21.68</v>
      </c>
      <c r="Z16">
        <v>21.67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14.94</v>
      </c>
      <c r="AH16">
        <v>55.22</v>
      </c>
      <c r="AI16">
        <v>55.22</v>
      </c>
    </row>
    <row r="17" spans="1:35">
      <c r="A17" t="s">
        <v>59</v>
      </c>
      <c r="B17" s="34">
        <v>261.72000000000003</v>
      </c>
      <c r="C17" s="34">
        <v>87.24</v>
      </c>
      <c r="D17" s="93">
        <f t="shared" si="0"/>
        <v>0</v>
      </c>
      <c r="E17" s="34">
        <v>3.23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115.73</v>
      </c>
      <c r="N17">
        <v>272.02</v>
      </c>
      <c r="O17">
        <v>101.31</v>
      </c>
      <c r="P17">
        <v>6.23</v>
      </c>
      <c r="Q17">
        <v>19.100000000000001</v>
      </c>
      <c r="R17" s="93">
        <v>0</v>
      </c>
      <c r="S17" s="93">
        <v>0</v>
      </c>
      <c r="T17" s="93">
        <v>0</v>
      </c>
      <c r="U17">
        <v>6.38</v>
      </c>
      <c r="V17">
        <v>0</v>
      </c>
      <c r="W17">
        <v>6.42</v>
      </c>
      <c r="X17">
        <v>64.87</v>
      </c>
      <c r="Y17">
        <v>21.62</v>
      </c>
      <c r="Z17">
        <v>21.63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15.01</v>
      </c>
      <c r="AH17">
        <v>54.88</v>
      </c>
      <c r="AI17">
        <v>54.88</v>
      </c>
    </row>
    <row r="18" spans="1:35">
      <c r="A18" t="s">
        <v>60</v>
      </c>
      <c r="B18" s="34">
        <v>261.72000000000003</v>
      </c>
      <c r="C18" s="34">
        <v>87.24</v>
      </c>
      <c r="D18" s="93">
        <f t="shared" si="0"/>
        <v>0</v>
      </c>
      <c r="E18" s="34">
        <v>3.23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115.73</v>
      </c>
      <c r="N18">
        <v>272.02</v>
      </c>
      <c r="O18">
        <v>101.31</v>
      </c>
      <c r="P18">
        <v>6.23</v>
      </c>
      <c r="Q18">
        <v>19.95</v>
      </c>
      <c r="R18" s="93">
        <v>0</v>
      </c>
      <c r="S18" s="93">
        <v>0</v>
      </c>
      <c r="T18" s="93">
        <v>0</v>
      </c>
      <c r="U18">
        <v>6.38</v>
      </c>
      <c r="V18">
        <v>0</v>
      </c>
      <c r="W18">
        <v>6.42</v>
      </c>
      <c r="X18">
        <v>64.27</v>
      </c>
      <c r="Y18">
        <v>21.42</v>
      </c>
      <c r="Z18">
        <v>21.43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14.72</v>
      </c>
      <c r="AH18">
        <v>53.77</v>
      </c>
      <c r="AI18">
        <v>53.77</v>
      </c>
    </row>
    <row r="19" spans="1:35">
      <c r="A19" t="s">
        <v>61</v>
      </c>
      <c r="B19" s="34">
        <v>230.55</v>
      </c>
      <c r="C19" s="34">
        <v>63.43</v>
      </c>
      <c r="D19" s="93">
        <f t="shared" si="0"/>
        <v>0</v>
      </c>
      <c r="E19" s="34">
        <v>1.35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115.73</v>
      </c>
      <c r="N19">
        <v>272.02</v>
      </c>
      <c r="O19">
        <v>101.31</v>
      </c>
      <c r="P19">
        <v>6.23</v>
      </c>
      <c r="Q19">
        <v>20.12</v>
      </c>
      <c r="R19" s="93">
        <v>0</v>
      </c>
      <c r="S19" s="93">
        <v>0</v>
      </c>
      <c r="T19" s="93">
        <v>0</v>
      </c>
      <c r="U19">
        <v>6.38</v>
      </c>
      <c r="V19">
        <v>0</v>
      </c>
      <c r="W19">
        <v>6.28</v>
      </c>
      <c r="X19">
        <v>63.81</v>
      </c>
      <c r="Y19">
        <v>21.27</v>
      </c>
      <c r="Z19">
        <v>21.27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15.17</v>
      </c>
      <c r="AH19">
        <v>53.22</v>
      </c>
      <c r="AI19">
        <v>53.22</v>
      </c>
    </row>
    <row r="20" spans="1:35">
      <c r="A20" t="s">
        <v>62</v>
      </c>
      <c r="B20" s="34">
        <v>201.54</v>
      </c>
      <c r="C20" s="34">
        <v>63.43</v>
      </c>
      <c r="D20" s="93">
        <f t="shared" si="0"/>
        <v>0</v>
      </c>
      <c r="E20" s="34">
        <v>1.35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115.73</v>
      </c>
      <c r="N20">
        <v>272.02</v>
      </c>
      <c r="O20">
        <v>101.31</v>
      </c>
      <c r="P20">
        <v>6.23</v>
      </c>
      <c r="Q20">
        <v>21.21</v>
      </c>
      <c r="R20" s="93">
        <v>0</v>
      </c>
      <c r="S20" s="93">
        <v>0</v>
      </c>
      <c r="T20" s="93">
        <v>0</v>
      </c>
      <c r="U20">
        <v>6.38</v>
      </c>
      <c r="V20">
        <v>0</v>
      </c>
      <c r="W20">
        <v>6.28</v>
      </c>
      <c r="X20">
        <v>64.069999999999993</v>
      </c>
      <c r="Y20">
        <v>21.36</v>
      </c>
      <c r="Z20">
        <v>21.35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15.66</v>
      </c>
      <c r="AH20">
        <v>52.88</v>
      </c>
      <c r="AI20">
        <v>52.88</v>
      </c>
    </row>
    <row r="21" spans="1:35">
      <c r="A21" t="s">
        <v>63</v>
      </c>
      <c r="B21" s="34">
        <v>201.54</v>
      </c>
      <c r="C21" s="34">
        <v>63.43</v>
      </c>
      <c r="D21" s="93">
        <f t="shared" si="0"/>
        <v>0</v>
      </c>
      <c r="E21" s="34">
        <v>1.35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115.73</v>
      </c>
      <c r="N21">
        <v>272.02</v>
      </c>
      <c r="O21">
        <v>101.31</v>
      </c>
      <c r="P21">
        <v>6</v>
      </c>
      <c r="Q21">
        <v>21.93</v>
      </c>
      <c r="R21" s="93">
        <v>0</v>
      </c>
      <c r="S21" s="93">
        <v>0</v>
      </c>
      <c r="T21" s="93">
        <v>0</v>
      </c>
      <c r="U21">
        <v>6.38</v>
      </c>
      <c r="V21">
        <v>0</v>
      </c>
      <c r="W21">
        <v>6.28</v>
      </c>
      <c r="X21">
        <v>63.55</v>
      </c>
      <c r="Y21">
        <v>21.18</v>
      </c>
      <c r="Z21">
        <v>21.19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15.82</v>
      </c>
      <c r="AH21">
        <v>52.6</v>
      </c>
      <c r="AI21">
        <v>52.6</v>
      </c>
    </row>
    <row r="22" spans="1:35">
      <c r="A22" t="s">
        <v>64</v>
      </c>
      <c r="B22" s="34">
        <v>201.54</v>
      </c>
      <c r="C22" s="34">
        <v>63.43</v>
      </c>
      <c r="D22" s="93">
        <f t="shared" si="0"/>
        <v>0</v>
      </c>
      <c r="E22" s="34">
        <v>1.35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115.73</v>
      </c>
      <c r="N22">
        <v>272.02</v>
      </c>
      <c r="O22">
        <v>101.31</v>
      </c>
      <c r="P22">
        <v>6</v>
      </c>
      <c r="Q22">
        <v>23.71</v>
      </c>
      <c r="R22" s="93">
        <v>0</v>
      </c>
      <c r="S22" s="93">
        <v>0</v>
      </c>
      <c r="T22" s="93">
        <v>0</v>
      </c>
      <c r="U22">
        <v>6.38</v>
      </c>
      <c r="V22">
        <v>0</v>
      </c>
      <c r="W22">
        <v>6.28</v>
      </c>
      <c r="X22">
        <v>74.540000000000006</v>
      </c>
      <c r="Y22">
        <v>24.85</v>
      </c>
      <c r="Z22">
        <v>24.85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15.48</v>
      </c>
      <c r="AH22">
        <v>51.37</v>
      </c>
      <c r="AI22">
        <v>51.37</v>
      </c>
    </row>
    <row r="23" spans="1:35">
      <c r="A23" t="s">
        <v>65</v>
      </c>
      <c r="B23" s="34">
        <v>201.54</v>
      </c>
      <c r="C23" s="34">
        <v>63.43</v>
      </c>
      <c r="D23" s="93">
        <f t="shared" si="0"/>
        <v>0</v>
      </c>
      <c r="E23" s="34">
        <v>1.35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115.73</v>
      </c>
      <c r="N23">
        <v>272.02</v>
      </c>
      <c r="O23">
        <v>101.31</v>
      </c>
      <c r="P23">
        <v>6</v>
      </c>
      <c r="Q23">
        <v>17</v>
      </c>
      <c r="R23" s="93">
        <v>0</v>
      </c>
      <c r="S23" s="93">
        <v>0</v>
      </c>
      <c r="T23" s="93">
        <v>0</v>
      </c>
      <c r="U23">
        <v>6.23</v>
      </c>
      <c r="V23">
        <v>0</v>
      </c>
      <c r="W23">
        <v>6.18</v>
      </c>
      <c r="X23">
        <v>73.900000000000006</v>
      </c>
      <c r="Y23">
        <v>24.63</v>
      </c>
      <c r="Z23">
        <v>24.64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24.9</v>
      </c>
      <c r="AH23">
        <v>58.51</v>
      </c>
      <c r="AI23">
        <v>58.51</v>
      </c>
    </row>
    <row r="24" spans="1:35">
      <c r="A24" t="s">
        <v>66</v>
      </c>
      <c r="B24" s="34">
        <v>201.54</v>
      </c>
      <c r="C24" s="34">
        <v>63.43</v>
      </c>
      <c r="D24" s="93">
        <f t="shared" si="0"/>
        <v>0</v>
      </c>
      <c r="E24" s="34">
        <v>2.1800000000000002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115.73</v>
      </c>
      <c r="N24">
        <v>272.02</v>
      </c>
      <c r="O24">
        <v>101.31</v>
      </c>
      <c r="P24">
        <v>6</v>
      </c>
      <c r="Q24">
        <v>16.84</v>
      </c>
      <c r="R24" s="93">
        <v>0</v>
      </c>
      <c r="S24" s="93">
        <v>0</v>
      </c>
      <c r="T24" s="93">
        <v>0</v>
      </c>
      <c r="U24">
        <v>6.23</v>
      </c>
      <c r="V24">
        <v>0</v>
      </c>
      <c r="W24">
        <v>6.18</v>
      </c>
      <c r="X24">
        <v>74.459999999999994</v>
      </c>
      <c r="Y24">
        <v>24.82</v>
      </c>
      <c r="Z24">
        <v>24.82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24.78</v>
      </c>
      <c r="AH24">
        <v>59.85</v>
      </c>
      <c r="AI24">
        <v>59.85</v>
      </c>
    </row>
    <row r="25" spans="1:35">
      <c r="A25" t="s">
        <v>67</v>
      </c>
      <c r="B25" s="34">
        <v>201.54</v>
      </c>
      <c r="C25" s="34">
        <v>63.43</v>
      </c>
      <c r="D25" s="93">
        <f t="shared" si="0"/>
        <v>0</v>
      </c>
      <c r="E25" s="34">
        <v>2.1800000000000002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115.73</v>
      </c>
      <c r="N25">
        <v>272.02</v>
      </c>
      <c r="O25">
        <v>101.31</v>
      </c>
      <c r="P25">
        <v>6</v>
      </c>
      <c r="Q25">
        <v>16.34</v>
      </c>
      <c r="R25" s="93">
        <v>0</v>
      </c>
      <c r="S25" s="93">
        <v>0</v>
      </c>
      <c r="T25" s="93">
        <v>0</v>
      </c>
      <c r="U25">
        <v>6.23</v>
      </c>
      <c r="V25">
        <v>1.63</v>
      </c>
      <c r="W25">
        <v>6.18</v>
      </c>
      <c r="X25">
        <v>98.26</v>
      </c>
      <c r="Y25">
        <v>32.75</v>
      </c>
      <c r="Z25">
        <v>32.76</v>
      </c>
      <c r="AA25">
        <v>0</v>
      </c>
      <c r="AB25">
        <v>0</v>
      </c>
      <c r="AC25">
        <v>0</v>
      </c>
      <c r="AD25">
        <v>0</v>
      </c>
      <c r="AE25">
        <v>0.34</v>
      </c>
      <c r="AF25">
        <v>0.17</v>
      </c>
      <c r="AG25">
        <v>24.72</v>
      </c>
      <c r="AH25">
        <v>60.5</v>
      </c>
      <c r="AI25">
        <v>60.5</v>
      </c>
    </row>
    <row r="26" spans="1:35">
      <c r="A26" t="s">
        <v>68</v>
      </c>
      <c r="B26" s="34">
        <v>201.54</v>
      </c>
      <c r="C26" s="34">
        <v>63.43</v>
      </c>
      <c r="D26" s="93">
        <f t="shared" si="0"/>
        <v>0</v>
      </c>
      <c r="E26" s="34">
        <v>2.1800000000000002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115.73</v>
      </c>
      <c r="N26">
        <v>272.02</v>
      </c>
      <c r="O26">
        <v>101.31</v>
      </c>
      <c r="P26">
        <v>6</v>
      </c>
      <c r="Q26">
        <v>15.89</v>
      </c>
      <c r="R26" s="93">
        <v>0</v>
      </c>
      <c r="S26" s="93">
        <v>0</v>
      </c>
      <c r="T26" s="93">
        <v>0</v>
      </c>
      <c r="U26">
        <v>6.23</v>
      </c>
      <c r="V26">
        <v>5.8</v>
      </c>
      <c r="W26">
        <v>6.18</v>
      </c>
      <c r="X26">
        <v>99.11</v>
      </c>
      <c r="Y26">
        <v>33.03</v>
      </c>
      <c r="Z26">
        <v>33.04</v>
      </c>
      <c r="AA26">
        <v>0.06</v>
      </c>
      <c r="AB26">
        <v>0.01</v>
      </c>
      <c r="AC26">
        <v>0</v>
      </c>
      <c r="AD26">
        <v>0.37</v>
      </c>
      <c r="AE26">
        <v>1.66</v>
      </c>
      <c r="AF26">
        <v>0.83</v>
      </c>
      <c r="AG26">
        <v>24.95</v>
      </c>
      <c r="AH26">
        <v>62.43</v>
      </c>
      <c r="AI26">
        <v>62.43</v>
      </c>
    </row>
    <row r="27" spans="1:35">
      <c r="A27" t="s">
        <v>69</v>
      </c>
      <c r="B27" s="34">
        <v>201.54</v>
      </c>
      <c r="C27" s="34">
        <v>63.43</v>
      </c>
      <c r="D27" s="93">
        <f t="shared" si="0"/>
        <v>27.47</v>
      </c>
      <c r="E27" s="34">
        <v>2.1800000000000002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115.73</v>
      </c>
      <c r="N27">
        <v>272.02</v>
      </c>
      <c r="O27">
        <v>101.31</v>
      </c>
      <c r="P27">
        <v>5.83</v>
      </c>
      <c r="Q27">
        <v>15.15</v>
      </c>
      <c r="R27" s="93">
        <v>11.48</v>
      </c>
      <c r="S27" s="93">
        <v>1.45</v>
      </c>
      <c r="T27" s="93">
        <v>14.54</v>
      </c>
      <c r="U27">
        <v>6.23</v>
      </c>
      <c r="V27">
        <v>9.84</v>
      </c>
      <c r="W27">
        <v>6.18</v>
      </c>
      <c r="X27">
        <v>99.14</v>
      </c>
      <c r="Y27">
        <v>33.04</v>
      </c>
      <c r="Z27">
        <v>33.049999999999997</v>
      </c>
      <c r="AA27">
        <v>2.84</v>
      </c>
      <c r="AB27">
        <v>0.56999999999999995</v>
      </c>
      <c r="AC27">
        <v>0.03</v>
      </c>
      <c r="AD27">
        <v>0.8</v>
      </c>
      <c r="AE27">
        <v>4.18</v>
      </c>
      <c r="AF27">
        <v>2.09</v>
      </c>
      <c r="AG27">
        <v>25.36</v>
      </c>
      <c r="AH27">
        <v>64.23</v>
      </c>
      <c r="AI27">
        <v>64.23</v>
      </c>
    </row>
    <row r="28" spans="1:35">
      <c r="A28" t="s">
        <v>70</v>
      </c>
      <c r="B28" s="34">
        <v>201.54</v>
      </c>
      <c r="C28" s="34">
        <v>63.43</v>
      </c>
      <c r="D28" s="93">
        <f t="shared" si="0"/>
        <v>48.04</v>
      </c>
      <c r="E28" s="34">
        <v>2.14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115.73</v>
      </c>
      <c r="N28">
        <v>272.02</v>
      </c>
      <c r="O28">
        <v>101.31</v>
      </c>
      <c r="P28">
        <v>5.83</v>
      </c>
      <c r="Q28">
        <v>6.32</v>
      </c>
      <c r="R28" s="93">
        <v>20.14</v>
      </c>
      <c r="S28" s="93">
        <v>4.0199999999999996</v>
      </c>
      <c r="T28" s="93">
        <v>23.88</v>
      </c>
      <c r="U28">
        <v>6.23</v>
      </c>
      <c r="V28">
        <v>13.99</v>
      </c>
      <c r="W28">
        <v>6.18</v>
      </c>
      <c r="X28">
        <v>99.58</v>
      </c>
      <c r="Y28">
        <v>33.19</v>
      </c>
      <c r="Z28">
        <v>33.200000000000003</v>
      </c>
      <c r="AA28">
        <v>7.68</v>
      </c>
      <c r="AB28">
        <v>1.54</v>
      </c>
      <c r="AC28">
        <v>0.03</v>
      </c>
      <c r="AD28">
        <v>2.02</v>
      </c>
      <c r="AE28">
        <v>7.09</v>
      </c>
      <c r="AF28">
        <v>3.54</v>
      </c>
      <c r="AG28">
        <v>25.91</v>
      </c>
      <c r="AH28">
        <v>66.260000000000005</v>
      </c>
      <c r="AI28">
        <v>66.260000000000005</v>
      </c>
    </row>
    <row r="29" spans="1:35">
      <c r="A29" t="s">
        <v>71</v>
      </c>
      <c r="B29" s="34">
        <v>201.54</v>
      </c>
      <c r="C29" s="34">
        <v>63.43</v>
      </c>
      <c r="D29" s="93">
        <f t="shared" si="0"/>
        <v>75.05</v>
      </c>
      <c r="E29" s="34">
        <v>2.14</v>
      </c>
      <c r="F29" s="34"/>
      <c r="G29" s="34"/>
      <c r="H29" s="34"/>
      <c r="I29" s="34"/>
      <c r="J29" s="37">
        <v>0.41</v>
      </c>
      <c r="K29" s="37">
        <v>0.41</v>
      </c>
      <c r="L29" s="37">
        <v>0.42</v>
      </c>
      <c r="M29">
        <v>107.19</v>
      </c>
      <c r="N29">
        <v>272.02</v>
      </c>
      <c r="O29">
        <v>101.31</v>
      </c>
      <c r="P29">
        <v>5.83</v>
      </c>
      <c r="Q29">
        <v>6.23</v>
      </c>
      <c r="R29" s="93">
        <v>30.41</v>
      </c>
      <c r="S29" s="93">
        <v>11.64</v>
      </c>
      <c r="T29" s="93">
        <v>33</v>
      </c>
      <c r="U29">
        <v>6.23</v>
      </c>
      <c r="V29">
        <v>19.39</v>
      </c>
      <c r="W29">
        <v>6.18</v>
      </c>
      <c r="X29">
        <v>100.13</v>
      </c>
      <c r="Y29">
        <v>33.380000000000003</v>
      </c>
      <c r="Z29">
        <v>33.369999999999997</v>
      </c>
      <c r="AA29">
        <v>13.6</v>
      </c>
      <c r="AB29">
        <v>2.72</v>
      </c>
      <c r="AC29">
        <v>1.27</v>
      </c>
      <c r="AD29">
        <v>3.32</v>
      </c>
      <c r="AE29">
        <v>10.86</v>
      </c>
      <c r="AF29">
        <v>5.43</v>
      </c>
      <c r="AG29">
        <v>26.41</v>
      </c>
      <c r="AH29">
        <v>67.489999999999995</v>
      </c>
      <c r="AI29">
        <v>67.489999999999995</v>
      </c>
    </row>
    <row r="30" spans="1:35">
      <c r="A30" t="s">
        <v>72</v>
      </c>
      <c r="B30" s="34">
        <v>201.54</v>
      </c>
      <c r="C30" s="34">
        <v>51.91</v>
      </c>
      <c r="D30" s="93">
        <f t="shared" si="0"/>
        <v>81.45</v>
      </c>
      <c r="E30" s="34">
        <v>2.14</v>
      </c>
      <c r="F30" s="34"/>
      <c r="G30" s="34"/>
      <c r="H30" s="34"/>
      <c r="I30" s="34"/>
      <c r="J30" s="37">
        <v>0.92</v>
      </c>
      <c r="K30" s="37">
        <v>0.92</v>
      </c>
      <c r="L30" s="37">
        <v>0.95</v>
      </c>
      <c r="M30">
        <v>98.64</v>
      </c>
      <c r="N30">
        <v>272.02</v>
      </c>
      <c r="O30">
        <v>53.2</v>
      </c>
      <c r="P30">
        <v>5.83</v>
      </c>
      <c r="Q30">
        <v>6.27</v>
      </c>
      <c r="R30" s="93">
        <v>31.72</v>
      </c>
      <c r="S30" s="93">
        <v>18</v>
      </c>
      <c r="T30" s="93">
        <v>31.73</v>
      </c>
      <c r="U30">
        <v>6.23</v>
      </c>
      <c r="V30">
        <v>26.48</v>
      </c>
      <c r="W30">
        <v>6.18</v>
      </c>
      <c r="X30">
        <v>100.76</v>
      </c>
      <c r="Y30">
        <v>33.590000000000003</v>
      </c>
      <c r="Z30">
        <v>33.590000000000003</v>
      </c>
      <c r="AA30">
        <v>20.93</v>
      </c>
      <c r="AB30">
        <v>4.18</v>
      </c>
      <c r="AC30">
        <v>3.7</v>
      </c>
      <c r="AD30">
        <v>5.04</v>
      </c>
      <c r="AE30">
        <v>15.64</v>
      </c>
      <c r="AF30">
        <v>7.82</v>
      </c>
      <c r="AG30">
        <v>26.82</v>
      </c>
      <c r="AH30">
        <v>68.78</v>
      </c>
      <c r="AI30">
        <v>68.78</v>
      </c>
    </row>
    <row r="31" spans="1:35">
      <c r="A31" t="s">
        <v>73</v>
      </c>
      <c r="B31" s="34">
        <v>155.41</v>
      </c>
      <c r="C31" s="34">
        <v>32.880000000000003</v>
      </c>
      <c r="D31" s="93">
        <f t="shared" si="0"/>
        <v>81.45</v>
      </c>
      <c r="E31" s="34">
        <v>2.14</v>
      </c>
      <c r="F31" s="34"/>
      <c r="G31" s="34"/>
      <c r="H31" s="34"/>
      <c r="I31" s="34"/>
      <c r="J31" s="37">
        <v>1.46</v>
      </c>
      <c r="K31" s="37">
        <v>1.46</v>
      </c>
      <c r="L31" s="37">
        <v>1.49</v>
      </c>
      <c r="M31">
        <v>90.11</v>
      </c>
      <c r="N31">
        <v>272.02</v>
      </c>
      <c r="O31">
        <v>53.2</v>
      </c>
      <c r="P31">
        <v>5.83</v>
      </c>
      <c r="Q31">
        <v>6.43</v>
      </c>
      <c r="R31" s="93">
        <v>27.22</v>
      </c>
      <c r="S31" s="93">
        <v>27</v>
      </c>
      <c r="T31" s="93">
        <v>27.23</v>
      </c>
      <c r="U31">
        <v>6.07</v>
      </c>
      <c r="V31">
        <v>34.409999999999997</v>
      </c>
      <c r="W31">
        <v>6.18</v>
      </c>
      <c r="X31">
        <v>100.76</v>
      </c>
      <c r="Y31">
        <v>33.590000000000003</v>
      </c>
      <c r="Z31">
        <v>33.590000000000003</v>
      </c>
      <c r="AA31">
        <v>31.43</v>
      </c>
      <c r="AB31">
        <v>6.28</v>
      </c>
      <c r="AC31">
        <v>7.27</v>
      </c>
      <c r="AD31">
        <v>7.3</v>
      </c>
      <c r="AE31">
        <v>21.2</v>
      </c>
      <c r="AF31">
        <v>10.6</v>
      </c>
      <c r="AG31">
        <v>26.89</v>
      </c>
      <c r="AH31">
        <v>68</v>
      </c>
      <c r="AI31">
        <v>68</v>
      </c>
    </row>
    <row r="32" spans="1:35">
      <c r="A32" t="s">
        <v>74</v>
      </c>
      <c r="B32" s="34">
        <v>155.41</v>
      </c>
      <c r="C32" s="34">
        <v>32.880000000000003</v>
      </c>
      <c r="D32" s="93">
        <f t="shared" si="0"/>
        <v>81.449999999999989</v>
      </c>
      <c r="E32" s="34">
        <v>2.14</v>
      </c>
      <c r="F32" s="34"/>
      <c r="G32" s="34"/>
      <c r="H32" s="34"/>
      <c r="I32" s="34"/>
      <c r="J32" s="37">
        <v>2.23</v>
      </c>
      <c r="K32" s="37">
        <v>2.23</v>
      </c>
      <c r="L32" s="37">
        <v>2.29</v>
      </c>
      <c r="M32">
        <v>70.569999999999993</v>
      </c>
      <c r="N32">
        <v>272.02</v>
      </c>
      <c r="O32">
        <v>53.2</v>
      </c>
      <c r="P32">
        <v>5.83</v>
      </c>
      <c r="Q32">
        <v>6.67</v>
      </c>
      <c r="R32" s="93">
        <v>27.15</v>
      </c>
      <c r="S32" s="93">
        <v>27.15</v>
      </c>
      <c r="T32" s="93">
        <v>27.15</v>
      </c>
      <c r="U32">
        <v>6.07</v>
      </c>
      <c r="V32">
        <v>42.76</v>
      </c>
      <c r="W32">
        <v>6.18</v>
      </c>
      <c r="X32">
        <v>100.72</v>
      </c>
      <c r="Y32">
        <v>33.57</v>
      </c>
      <c r="Z32">
        <v>33.590000000000003</v>
      </c>
      <c r="AA32">
        <v>44.79</v>
      </c>
      <c r="AB32">
        <v>8.9600000000000009</v>
      </c>
      <c r="AC32">
        <v>12.1</v>
      </c>
      <c r="AD32">
        <v>10.029999999999999</v>
      </c>
      <c r="AE32">
        <v>27.19</v>
      </c>
      <c r="AF32">
        <v>13.59</v>
      </c>
      <c r="AG32">
        <v>26.8</v>
      </c>
      <c r="AH32">
        <v>67.540000000000006</v>
      </c>
      <c r="AI32">
        <v>67.540000000000006</v>
      </c>
    </row>
    <row r="33" spans="1:35">
      <c r="A33" t="s">
        <v>75</v>
      </c>
      <c r="B33" s="34">
        <v>155.41</v>
      </c>
      <c r="C33" s="34">
        <v>32.880000000000003</v>
      </c>
      <c r="D33" s="93">
        <f t="shared" si="0"/>
        <v>81.449999999999989</v>
      </c>
      <c r="E33" s="34">
        <v>2.14</v>
      </c>
      <c r="F33" s="34"/>
      <c r="G33" s="34"/>
      <c r="H33" s="34"/>
      <c r="I33" s="34"/>
      <c r="J33" s="37">
        <v>3.34</v>
      </c>
      <c r="K33" s="37">
        <v>3.34</v>
      </c>
      <c r="L33" s="37">
        <v>3.42</v>
      </c>
      <c r="M33">
        <v>70.569999999999993</v>
      </c>
      <c r="N33">
        <v>272.02</v>
      </c>
      <c r="O33">
        <v>53.2</v>
      </c>
      <c r="P33">
        <v>5.83</v>
      </c>
      <c r="Q33">
        <v>6.5</v>
      </c>
      <c r="R33" s="93">
        <v>27.15</v>
      </c>
      <c r="S33" s="93">
        <v>27.15</v>
      </c>
      <c r="T33" s="93">
        <v>27.15</v>
      </c>
      <c r="U33">
        <v>6.07</v>
      </c>
      <c r="V33">
        <v>51.15</v>
      </c>
      <c r="W33">
        <v>6.18</v>
      </c>
      <c r="X33">
        <v>100.76</v>
      </c>
      <c r="Y33">
        <v>33.590000000000003</v>
      </c>
      <c r="Z33">
        <v>33.590000000000003</v>
      </c>
      <c r="AA33">
        <v>60.58</v>
      </c>
      <c r="AB33">
        <v>12.12</v>
      </c>
      <c r="AC33">
        <v>18.100000000000001</v>
      </c>
      <c r="AD33">
        <v>12.95</v>
      </c>
      <c r="AE33">
        <v>33.82</v>
      </c>
      <c r="AF33">
        <v>16.91</v>
      </c>
      <c r="AG33">
        <v>26.99</v>
      </c>
      <c r="AH33">
        <v>67.510000000000005</v>
      </c>
      <c r="AI33">
        <v>67.510000000000005</v>
      </c>
    </row>
    <row r="34" spans="1:35">
      <c r="A34" t="s">
        <v>76</v>
      </c>
      <c r="B34" s="34">
        <v>155.41</v>
      </c>
      <c r="C34" s="34">
        <v>32.880000000000003</v>
      </c>
      <c r="D34" s="93">
        <f t="shared" si="0"/>
        <v>81.449999999999989</v>
      </c>
      <c r="E34" s="34">
        <v>2.14</v>
      </c>
      <c r="F34" s="34"/>
      <c r="G34" s="34"/>
      <c r="H34" s="34"/>
      <c r="I34" s="34"/>
      <c r="J34" s="37">
        <v>4.54</v>
      </c>
      <c r="K34" s="37">
        <v>4.54</v>
      </c>
      <c r="L34" s="37">
        <v>4.66</v>
      </c>
      <c r="M34">
        <v>70.569999999999993</v>
      </c>
      <c r="N34">
        <v>272.02</v>
      </c>
      <c r="O34">
        <v>53.2</v>
      </c>
      <c r="P34">
        <v>5.83</v>
      </c>
      <c r="Q34">
        <v>6.76</v>
      </c>
      <c r="R34" s="93">
        <v>27.15</v>
      </c>
      <c r="S34" s="93">
        <v>27.15</v>
      </c>
      <c r="T34" s="93">
        <v>27.15</v>
      </c>
      <c r="U34">
        <v>6.07</v>
      </c>
      <c r="V34">
        <v>59.36</v>
      </c>
      <c r="W34">
        <v>6.18</v>
      </c>
      <c r="X34">
        <v>100.84</v>
      </c>
      <c r="Y34">
        <v>33.61</v>
      </c>
      <c r="Z34">
        <v>33.619999999999997</v>
      </c>
      <c r="AA34">
        <v>77.94</v>
      </c>
      <c r="AB34">
        <v>15.59</v>
      </c>
      <c r="AC34">
        <v>24.93</v>
      </c>
      <c r="AD34">
        <v>16</v>
      </c>
      <c r="AE34">
        <v>41.11</v>
      </c>
      <c r="AF34">
        <v>20.55</v>
      </c>
      <c r="AG34">
        <v>27.68</v>
      </c>
      <c r="AH34">
        <v>71.39</v>
      </c>
      <c r="AI34">
        <v>71.39</v>
      </c>
    </row>
    <row r="35" spans="1:35">
      <c r="A35" t="s">
        <v>77</v>
      </c>
      <c r="B35" s="34">
        <v>130.57</v>
      </c>
      <c r="C35" s="34">
        <v>32.880000000000003</v>
      </c>
      <c r="D35" s="93">
        <f t="shared" si="0"/>
        <v>97</v>
      </c>
      <c r="E35" s="34">
        <v>2.14</v>
      </c>
      <c r="F35" s="34"/>
      <c r="G35" s="34"/>
      <c r="H35" s="34"/>
      <c r="I35" s="34"/>
      <c r="J35" s="37">
        <v>5.96</v>
      </c>
      <c r="K35" s="37">
        <v>5.96</v>
      </c>
      <c r="L35" s="37">
        <v>6.12</v>
      </c>
      <c r="M35">
        <v>70.569999999999993</v>
      </c>
      <c r="N35">
        <v>272.02</v>
      </c>
      <c r="O35">
        <v>53.2</v>
      </c>
      <c r="P35">
        <v>5.83</v>
      </c>
      <c r="Q35">
        <v>7.05</v>
      </c>
      <c r="R35" s="93">
        <v>32.340000000000003</v>
      </c>
      <c r="S35" s="93">
        <v>32.33</v>
      </c>
      <c r="T35" s="93">
        <v>32.33</v>
      </c>
      <c r="U35">
        <v>6.07</v>
      </c>
      <c r="V35">
        <v>66.75</v>
      </c>
      <c r="W35">
        <v>6.18</v>
      </c>
      <c r="X35">
        <v>101.14</v>
      </c>
      <c r="Y35">
        <v>33.71</v>
      </c>
      <c r="Z35">
        <v>33.71</v>
      </c>
      <c r="AA35">
        <v>95.93</v>
      </c>
      <c r="AB35">
        <v>19.18</v>
      </c>
      <c r="AC35">
        <v>32.47</v>
      </c>
      <c r="AD35">
        <v>23</v>
      </c>
      <c r="AE35">
        <v>48.42</v>
      </c>
      <c r="AF35">
        <v>24.21</v>
      </c>
      <c r="AG35">
        <v>28.01</v>
      </c>
      <c r="AH35">
        <v>71.489999999999995</v>
      </c>
      <c r="AI35">
        <v>71.489999999999995</v>
      </c>
    </row>
    <row r="36" spans="1:35">
      <c r="A36" t="s">
        <v>78</v>
      </c>
      <c r="B36" s="34">
        <v>130.57</v>
      </c>
      <c r="C36" s="34">
        <v>32.880000000000003</v>
      </c>
      <c r="D36" s="93">
        <f t="shared" si="0"/>
        <v>97</v>
      </c>
      <c r="E36" s="34">
        <v>2.14</v>
      </c>
      <c r="F36" s="34"/>
      <c r="G36" s="34"/>
      <c r="H36" s="34"/>
      <c r="I36" s="34"/>
      <c r="J36" s="37">
        <v>7.27</v>
      </c>
      <c r="K36" s="37">
        <v>7.27</v>
      </c>
      <c r="L36" s="37">
        <v>7.46</v>
      </c>
      <c r="M36">
        <v>70.569999999999993</v>
      </c>
      <c r="N36">
        <v>272.02</v>
      </c>
      <c r="O36">
        <v>53.2</v>
      </c>
      <c r="P36">
        <v>5.83</v>
      </c>
      <c r="Q36">
        <v>7.33</v>
      </c>
      <c r="R36" s="93">
        <v>32.340000000000003</v>
      </c>
      <c r="S36" s="93">
        <v>32.33</v>
      </c>
      <c r="T36" s="93">
        <v>32.33</v>
      </c>
      <c r="U36">
        <v>6.07</v>
      </c>
      <c r="V36">
        <v>73.52</v>
      </c>
      <c r="W36">
        <v>6.18</v>
      </c>
      <c r="X36">
        <v>101.43</v>
      </c>
      <c r="Y36">
        <v>33.81</v>
      </c>
      <c r="Z36">
        <v>33.81</v>
      </c>
      <c r="AA36">
        <v>114.12</v>
      </c>
      <c r="AB36">
        <v>22.82</v>
      </c>
      <c r="AC36">
        <v>40.700000000000003</v>
      </c>
      <c r="AD36">
        <v>26.85</v>
      </c>
      <c r="AE36">
        <v>55</v>
      </c>
      <c r="AF36">
        <v>27.5</v>
      </c>
      <c r="AG36">
        <v>28.33</v>
      </c>
      <c r="AH36">
        <v>72.709999999999994</v>
      </c>
      <c r="AI36">
        <v>72.709999999999994</v>
      </c>
    </row>
    <row r="37" spans="1:35">
      <c r="A37" t="s">
        <v>79</v>
      </c>
      <c r="B37" s="34">
        <v>130.57</v>
      </c>
      <c r="C37" s="34">
        <v>32.880000000000003</v>
      </c>
      <c r="D37" s="93">
        <f t="shared" si="0"/>
        <v>97</v>
      </c>
      <c r="E37" s="34">
        <v>2.11</v>
      </c>
      <c r="F37" s="34"/>
      <c r="G37" s="34"/>
      <c r="H37" s="34"/>
      <c r="I37" s="34"/>
      <c r="J37" s="37">
        <v>8.4700000000000006</v>
      </c>
      <c r="K37" s="37">
        <v>8.4700000000000006</v>
      </c>
      <c r="L37" s="37">
        <v>8.68</v>
      </c>
      <c r="M37">
        <v>70.569999999999993</v>
      </c>
      <c r="N37">
        <v>272.02</v>
      </c>
      <c r="O37">
        <v>53.2</v>
      </c>
      <c r="P37">
        <v>5.83</v>
      </c>
      <c r="Q37">
        <v>7.1</v>
      </c>
      <c r="R37" s="93">
        <v>32.340000000000003</v>
      </c>
      <c r="S37" s="93">
        <v>32.33</v>
      </c>
      <c r="T37" s="93">
        <v>32.33</v>
      </c>
      <c r="U37">
        <v>6.07</v>
      </c>
      <c r="V37">
        <v>80.930000000000007</v>
      </c>
      <c r="W37">
        <v>6.18</v>
      </c>
      <c r="X37">
        <v>100.68</v>
      </c>
      <c r="Y37">
        <v>33.56</v>
      </c>
      <c r="Z37">
        <v>33.57</v>
      </c>
      <c r="AA37">
        <v>132.07</v>
      </c>
      <c r="AB37">
        <v>26.41</v>
      </c>
      <c r="AC37">
        <v>46.73</v>
      </c>
      <c r="AD37">
        <v>30.41</v>
      </c>
      <c r="AE37">
        <v>60.7</v>
      </c>
      <c r="AF37">
        <v>30.35</v>
      </c>
      <c r="AG37">
        <v>28.55</v>
      </c>
      <c r="AH37">
        <v>73.14</v>
      </c>
      <c r="AI37">
        <v>73.14</v>
      </c>
    </row>
    <row r="38" spans="1:35">
      <c r="A38" t="s">
        <v>80</v>
      </c>
      <c r="B38" s="34">
        <v>130.57</v>
      </c>
      <c r="C38" s="34">
        <v>32.880000000000003</v>
      </c>
      <c r="D38" s="93">
        <f t="shared" si="0"/>
        <v>97</v>
      </c>
      <c r="E38" s="34">
        <v>2.11</v>
      </c>
      <c r="F38" s="34"/>
      <c r="G38" s="34"/>
      <c r="H38" s="34"/>
      <c r="I38" s="34"/>
      <c r="J38" s="37">
        <v>9.25</v>
      </c>
      <c r="K38" s="37">
        <v>9.25</v>
      </c>
      <c r="L38" s="37">
        <v>9.49</v>
      </c>
      <c r="M38">
        <v>70.569999999999993</v>
      </c>
      <c r="N38">
        <v>272.02</v>
      </c>
      <c r="O38">
        <v>53.2</v>
      </c>
      <c r="P38">
        <v>5.83</v>
      </c>
      <c r="Q38">
        <v>6.86</v>
      </c>
      <c r="R38" s="93">
        <v>32.340000000000003</v>
      </c>
      <c r="S38" s="93">
        <v>32.33</v>
      </c>
      <c r="T38" s="93">
        <v>32.33</v>
      </c>
      <c r="U38">
        <v>6.07</v>
      </c>
      <c r="V38">
        <v>88.84</v>
      </c>
      <c r="W38">
        <v>6.18</v>
      </c>
      <c r="X38">
        <v>99.54</v>
      </c>
      <c r="Y38">
        <v>33.18</v>
      </c>
      <c r="Z38">
        <v>33.18</v>
      </c>
      <c r="AA38">
        <v>149.4</v>
      </c>
      <c r="AB38">
        <v>29.88</v>
      </c>
      <c r="AC38">
        <v>53.97</v>
      </c>
      <c r="AD38">
        <v>33.549999999999997</v>
      </c>
      <c r="AE38">
        <v>66.14</v>
      </c>
      <c r="AF38">
        <v>33.07</v>
      </c>
      <c r="AG38">
        <v>28.9</v>
      </c>
      <c r="AH38">
        <v>72.84</v>
      </c>
      <c r="AI38">
        <v>72.84</v>
      </c>
    </row>
    <row r="39" spans="1:35">
      <c r="A39" t="s">
        <v>81</v>
      </c>
      <c r="B39" s="34">
        <v>130.57</v>
      </c>
      <c r="C39" s="34">
        <v>32.880000000000003</v>
      </c>
      <c r="D39" s="93">
        <f t="shared" si="0"/>
        <v>97</v>
      </c>
      <c r="E39" s="34">
        <v>2.11</v>
      </c>
      <c r="F39" s="34"/>
      <c r="G39" s="34"/>
      <c r="H39" s="34"/>
      <c r="I39" s="34"/>
      <c r="J39" s="37">
        <v>9.7899999999999991</v>
      </c>
      <c r="K39" s="37">
        <v>9.7899999999999991</v>
      </c>
      <c r="L39" s="37">
        <v>10.029999999999999</v>
      </c>
      <c r="M39">
        <v>70.569999999999993</v>
      </c>
      <c r="N39">
        <v>272.02</v>
      </c>
      <c r="O39">
        <v>53.2</v>
      </c>
      <c r="P39">
        <v>5.83</v>
      </c>
      <c r="Q39">
        <v>7.22</v>
      </c>
      <c r="R39" s="93">
        <v>32.340000000000003</v>
      </c>
      <c r="S39" s="93">
        <v>32.33</v>
      </c>
      <c r="T39" s="93">
        <v>32.33</v>
      </c>
      <c r="U39">
        <v>6</v>
      </c>
      <c r="V39">
        <v>96.16</v>
      </c>
      <c r="W39">
        <v>6.09</v>
      </c>
      <c r="X39">
        <v>111.36</v>
      </c>
      <c r="Y39">
        <v>37.119999999999997</v>
      </c>
      <c r="Z39">
        <v>37.130000000000003</v>
      </c>
      <c r="AA39">
        <v>165.78</v>
      </c>
      <c r="AB39">
        <v>33.159999999999997</v>
      </c>
      <c r="AC39">
        <v>59.8</v>
      </c>
      <c r="AD39">
        <v>36.03</v>
      </c>
      <c r="AE39">
        <v>71.680000000000007</v>
      </c>
      <c r="AF39">
        <v>35.840000000000003</v>
      </c>
      <c r="AG39">
        <v>33.119999999999997</v>
      </c>
      <c r="AH39">
        <v>75.34</v>
      </c>
      <c r="AI39">
        <v>75.34</v>
      </c>
    </row>
    <row r="40" spans="1:35">
      <c r="A40" t="s">
        <v>82</v>
      </c>
      <c r="B40" s="34">
        <v>149.91999999999999</v>
      </c>
      <c r="C40" s="34">
        <v>32.880000000000003</v>
      </c>
      <c r="D40" s="93">
        <f t="shared" si="0"/>
        <v>97</v>
      </c>
      <c r="E40" s="34">
        <v>2.11</v>
      </c>
      <c r="F40" s="34"/>
      <c r="G40" s="34"/>
      <c r="H40" s="34"/>
      <c r="I40" s="34"/>
      <c r="J40" s="37">
        <v>9.86</v>
      </c>
      <c r="K40" s="37">
        <v>9.86</v>
      </c>
      <c r="L40" s="37">
        <v>10.11</v>
      </c>
      <c r="M40">
        <v>70.569999999999993</v>
      </c>
      <c r="N40">
        <v>272.02</v>
      </c>
      <c r="O40">
        <v>53.2</v>
      </c>
      <c r="P40">
        <v>5.83</v>
      </c>
      <c r="Q40">
        <v>7.15</v>
      </c>
      <c r="R40" s="93">
        <v>32.340000000000003</v>
      </c>
      <c r="S40" s="93">
        <v>32.33</v>
      </c>
      <c r="T40" s="93">
        <v>32.33</v>
      </c>
      <c r="U40">
        <v>6</v>
      </c>
      <c r="V40">
        <v>101.35</v>
      </c>
      <c r="W40">
        <v>6.09</v>
      </c>
      <c r="X40">
        <v>111.32</v>
      </c>
      <c r="Y40">
        <v>37.11</v>
      </c>
      <c r="Z40">
        <v>37.11</v>
      </c>
      <c r="AA40">
        <v>181.1</v>
      </c>
      <c r="AB40">
        <v>36.22</v>
      </c>
      <c r="AC40">
        <v>66</v>
      </c>
      <c r="AD40">
        <v>38.07</v>
      </c>
      <c r="AE40">
        <v>76.790000000000006</v>
      </c>
      <c r="AF40">
        <v>38.39</v>
      </c>
      <c r="AG40">
        <v>32.729999999999997</v>
      </c>
      <c r="AH40">
        <v>75.290000000000006</v>
      </c>
      <c r="AI40">
        <v>75.290000000000006</v>
      </c>
    </row>
    <row r="41" spans="1:35">
      <c r="A41" t="s">
        <v>83</v>
      </c>
      <c r="B41" s="34">
        <v>201.54</v>
      </c>
      <c r="C41" s="34">
        <v>51.91</v>
      </c>
      <c r="D41" s="93">
        <f t="shared" si="0"/>
        <v>97</v>
      </c>
      <c r="E41" s="34">
        <v>1.35</v>
      </c>
      <c r="F41" s="34"/>
      <c r="G41" s="34"/>
      <c r="H41" s="34"/>
      <c r="I41" s="34"/>
      <c r="J41" s="37">
        <v>10.06</v>
      </c>
      <c r="K41" s="37">
        <v>10.06</v>
      </c>
      <c r="L41" s="37">
        <v>10.31</v>
      </c>
      <c r="M41">
        <v>94.85</v>
      </c>
      <c r="N41">
        <v>272.02</v>
      </c>
      <c r="O41">
        <v>53.2</v>
      </c>
      <c r="P41">
        <v>5.83</v>
      </c>
      <c r="Q41">
        <v>7.19</v>
      </c>
      <c r="R41" s="93">
        <v>32.340000000000003</v>
      </c>
      <c r="S41" s="93">
        <v>32.33</v>
      </c>
      <c r="T41" s="93">
        <v>32.33</v>
      </c>
      <c r="U41">
        <v>6</v>
      </c>
      <c r="V41">
        <v>105.54</v>
      </c>
      <c r="W41">
        <v>6.09</v>
      </c>
      <c r="X41">
        <v>111.59</v>
      </c>
      <c r="Y41">
        <v>37.200000000000003</v>
      </c>
      <c r="Z41">
        <v>37.19</v>
      </c>
      <c r="AA41">
        <v>195.7</v>
      </c>
      <c r="AB41">
        <v>39.14</v>
      </c>
      <c r="AC41">
        <v>71.5</v>
      </c>
      <c r="AD41">
        <v>41.75</v>
      </c>
      <c r="AE41">
        <v>73.34</v>
      </c>
      <c r="AF41">
        <v>36.659999999999997</v>
      </c>
      <c r="AG41">
        <v>32.58</v>
      </c>
      <c r="AH41">
        <v>75.180000000000007</v>
      </c>
      <c r="AI41">
        <v>75.180000000000007</v>
      </c>
    </row>
    <row r="42" spans="1:35">
      <c r="A42" t="s">
        <v>84</v>
      </c>
      <c r="B42" s="34">
        <v>201.54</v>
      </c>
      <c r="C42" s="34">
        <v>51.91</v>
      </c>
      <c r="D42" s="93">
        <f t="shared" si="0"/>
        <v>97</v>
      </c>
      <c r="E42" s="34">
        <v>1.35</v>
      </c>
      <c r="F42" s="34"/>
      <c r="G42" s="34"/>
      <c r="H42" s="34"/>
      <c r="I42" s="34"/>
      <c r="J42" s="37">
        <v>10.08</v>
      </c>
      <c r="K42" s="37">
        <v>10.08</v>
      </c>
      <c r="L42" s="37">
        <v>10.33</v>
      </c>
      <c r="M42">
        <v>116.1</v>
      </c>
      <c r="N42">
        <v>272.02</v>
      </c>
      <c r="O42">
        <v>53.2</v>
      </c>
      <c r="P42">
        <v>5.83</v>
      </c>
      <c r="Q42">
        <v>7.14</v>
      </c>
      <c r="R42" s="93">
        <v>32.340000000000003</v>
      </c>
      <c r="S42" s="93">
        <v>32.33</v>
      </c>
      <c r="T42" s="93">
        <v>32.33</v>
      </c>
      <c r="U42">
        <v>6</v>
      </c>
      <c r="V42">
        <v>109.3</v>
      </c>
      <c r="W42">
        <v>6.09</v>
      </c>
      <c r="X42">
        <v>111.48</v>
      </c>
      <c r="Y42">
        <v>37.159999999999997</v>
      </c>
      <c r="Z42">
        <v>37.15</v>
      </c>
      <c r="AA42">
        <v>208.89</v>
      </c>
      <c r="AB42">
        <v>41.78</v>
      </c>
      <c r="AC42">
        <v>76.3</v>
      </c>
      <c r="AD42">
        <v>44.14</v>
      </c>
      <c r="AE42">
        <v>78.67</v>
      </c>
      <c r="AF42">
        <v>39.33</v>
      </c>
      <c r="AG42">
        <v>32.049999999999997</v>
      </c>
      <c r="AH42">
        <v>75.25</v>
      </c>
      <c r="AI42">
        <v>75.25</v>
      </c>
    </row>
    <row r="43" spans="1:35">
      <c r="A43" t="s">
        <v>85</v>
      </c>
      <c r="B43" s="34">
        <v>261.72000000000003</v>
      </c>
      <c r="C43" s="34">
        <v>51.91</v>
      </c>
      <c r="D43" s="93">
        <f t="shared" si="0"/>
        <v>97</v>
      </c>
      <c r="E43" s="34">
        <v>1.35</v>
      </c>
      <c r="F43" s="34"/>
      <c r="G43" s="34"/>
      <c r="H43" s="34"/>
      <c r="I43" s="34"/>
      <c r="J43" s="37">
        <v>10.08</v>
      </c>
      <c r="K43" s="37">
        <v>10.08</v>
      </c>
      <c r="L43" s="37">
        <v>10.33</v>
      </c>
      <c r="M43">
        <v>116.1</v>
      </c>
      <c r="N43">
        <v>272.02</v>
      </c>
      <c r="O43">
        <v>53.2</v>
      </c>
      <c r="P43">
        <v>5.68</v>
      </c>
      <c r="Q43">
        <v>7.27</v>
      </c>
      <c r="R43" s="93">
        <v>32.340000000000003</v>
      </c>
      <c r="S43" s="93">
        <v>32.33</v>
      </c>
      <c r="T43" s="93">
        <v>32.33</v>
      </c>
      <c r="U43">
        <v>6</v>
      </c>
      <c r="V43">
        <v>111.2</v>
      </c>
      <c r="W43">
        <v>6.42</v>
      </c>
      <c r="X43">
        <v>110.91</v>
      </c>
      <c r="Y43">
        <v>36.97</v>
      </c>
      <c r="Z43">
        <v>36.97</v>
      </c>
      <c r="AA43">
        <v>220.83</v>
      </c>
      <c r="AB43">
        <v>44.17</v>
      </c>
      <c r="AC43">
        <v>80.900000000000006</v>
      </c>
      <c r="AD43">
        <v>45.73</v>
      </c>
      <c r="AE43">
        <v>85.34</v>
      </c>
      <c r="AF43">
        <v>42.66</v>
      </c>
      <c r="AG43">
        <v>32.4</v>
      </c>
      <c r="AH43">
        <v>75.11</v>
      </c>
      <c r="AI43">
        <v>75.11</v>
      </c>
    </row>
    <row r="44" spans="1:35">
      <c r="A44" t="s">
        <v>86</v>
      </c>
      <c r="B44" s="34">
        <v>261.72000000000003</v>
      </c>
      <c r="C44" s="34">
        <v>51.91</v>
      </c>
      <c r="D44" s="93">
        <f t="shared" si="0"/>
        <v>97</v>
      </c>
      <c r="E44" s="34">
        <v>1.35</v>
      </c>
      <c r="F44" s="34"/>
      <c r="G44" s="34"/>
      <c r="H44" s="34"/>
      <c r="I44" s="34"/>
      <c r="J44" s="37">
        <v>10.08</v>
      </c>
      <c r="K44" s="37">
        <v>10.08</v>
      </c>
      <c r="L44" s="37">
        <v>10.33</v>
      </c>
      <c r="M44">
        <v>116.1</v>
      </c>
      <c r="N44">
        <v>272.02</v>
      </c>
      <c r="O44">
        <v>53.2</v>
      </c>
      <c r="P44">
        <v>5.68</v>
      </c>
      <c r="Q44">
        <v>7.27</v>
      </c>
      <c r="R44" s="93">
        <v>32.340000000000003</v>
      </c>
      <c r="S44" s="93">
        <v>32.33</v>
      </c>
      <c r="T44" s="93">
        <v>32.33</v>
      </c>
      <c r="U44">
        <v>6</v>
      </c>
      <c r="V44">
        <v>111.05</v>
      </c>
      <c r="W44">
        <v>6.42</v>
      </c>
      <c r="X44">
        <v>110.57</v>
      </c>
      <c r="Y44">
        <v>36.86</v>
      </c>
      <c r="Z44">
        <v>36.85</v>
      </c>
      <c r="AA44">
        <v>231.36</v>
      </c>
      <c r="AB44">
        <v>46.27</v>
      </c>
      <c r="AC44">
        <v>85.23</v>
      </c>
      <c r="AD44">
        <v>46.46</v>
      </c>
      <c r="AE44">
        <v>88</v>
      </c>
      <c r="AF44">
        <v>44</v>
      </c>
      <c r="AG44">
        <v>32.24</v>
      </c>
      <c r="AH44">
        <v>75.05</v>
      </c>
      <c r="AI44">
        <v>75.05</v>
      </c>
    </row>
    <row r="45" spans="1:35">
      <c r="A45" t="s">
        <v>87</v>
      </c>
      <c r="B45" s="34">
        <v>261.72000000000003</v>
      </c>
      <c r="C45" s="34">
        <v>51.91</v>
      </c>
      <c r="D45" s="93">
        <f t="shared" si="0"/>
        <v>97</v>
      </c>
      <c r="E45" s="34">
        <v>1.35</v>
      </c>
      <c r="F45" s="34"/>
      <c r="G45" s="34"/>
      <c r="H45" s="34"/>
      <c r="I45" s="34"/>
      <c r="J45" s="37">
        <v>10.08</v>
      </c>
      <c r="K45" s="37">
        <v>10.08</v>
      </c>
      <c r="L45" s="37">
        <v>10.33</v>
      </c>
      <c r="M45">
        <v>116.1</v>
      </c>
      <c r="N45">
        <v>272.02</v>
      </c>
      <c r="O45">
        <v>53.2</v>
      </c>
      <c r="P45">
        <v>5.68</v>
      </c>
      <c r="Q45">
        <v>7.15</v>
      </c>
      <c r="R45" s="93">
        <v>32.340000000000003</v>
      </c>
      <c r="S45" s="93">
        <v>32.33</v>
      </c>
      <c r="T45" s="93">
        <v>32.33</v>
      </c>
      <c r="U45">
        <v>6</v>
      </c>
      <c r="V45">
        <v>111.48</v>
      </c>
      <c r="W45">
        <v>6.42</v>
      </c>
      <c r="X45">
        <v>110.5</v>
      </c>
      <c r="Y45">
        <v>36.83</v>
      </c>
      <c r="Z45">
        <v>36.83</v>
      </c>
      <c r="AA45">
        <v>237.5</v>
      </c>
      <c r="AB45">
        <v>47.5</v>
      </c>
      <c r="AC45">
        <v>88.2</v>
      </c>
      <c r="AD45">
        <v>46.94</v>
      </c>
      <c r="AE45">
        <v>90</v>
      </c>
      <c r="AF45">
        <v>45</v>
      </c>
      <c r="AG45">
        <v>32.479999999999997</v>
      </c>
      <c r="AH45">
        <v>75.06</v>
      </c>
      <c r="AI45">
        <v>75.06</v>
      </c>
    </row>
    <row r="46" spans="1:35">
      <c r="A46" t="s">
        <v>88</v>
      </c>
      <c r="B46" s="34">
        <v>261.72000000000003</v>
      </c>
      <c r="C46" s="34">
        <v>51.91</v>
      </c>
      <c r="D46" s="93">
        <f t="shared" si="0"/>
        <v>97</v>
      </c>
      <c r="E46" s="34">
        <v>1.35</v>
      </c>
      <c r="F46" s="34"/>
      <c r="G46" s="34"/>
      <c r="H46" s="34"/>
      <c r="I46" s="34"/>
      <c r="J46" s="37">
        <v>10.08</v>
      </c>
      <c r="K46" s="37">
        <v>10.08</v>
      </c>
      <c r="L46" s="37">
        <v>10.33</v>
      </c>
      <c r="M46">
        <v>116.1</v>
      </c>
      <c r="N46">
        <v>272.02</v>
      </c>
      <c r="O46">
        <v>101.31</v>
      </c>
      <c r="P46">
        <v>5.68</v>
      </c>
      <c r="Q46">
        <v>7.13</v>
      </c>
      <c r="R46" s="93">
        <v>32.340000000000003</v>
      </c>
      <c r="S46" s="93">
        <v>32.33</v>
      </c>
      <c r="T46" s="93">
        <v>32.33</v>
      </c>
      <c r="U46">
        <v>6</v>
      </c>
      <c r="V46">
        <v>112.71</v>
      </c>
      <c r="W46">
        <v>6.42</v>
      </c>
      <c r="X46">
        <v>100.31</v>
      </c>
      <c r="Y46">
        <v>33.44</v>
      </c>
      <c r="Z46">
        <v>33.43</v>
      </c>
      <c r="AA46">
        <v>237.5</v>
      </c>
      <c r="AB46">
        <v>47.5</v>
      </c>
      <c r="AC46">
        <v>89.63</v>
      </c>
      <c r="AD46">
        <v>47.13</v>
      </c>
      <c r="AE46">
        <v>90.67</v>
      </c>
      <c r="AF46">
        <v>45.33</v>
      </c>
      <c r="AG46">
        <v>29.46</v>
      </c>
      <c r="AH46">
        <v>71.41</v>
      </c>
      <c r="AI46">
        <v>71.41</v>
      </c>
    </row>
    <row r="47" spans="1:35">
      <c r="A47" t="s">
        <v>89</v>
      </c>
      <c r="B47" s="34">
        <v>261.72000000000003</v>
      </c>
      <c r="C47" s="34">
        <v>51.91</v>
      </c>
      <c r="D47" s="93">
        <f t="shared" si="0"/>
        <v>98</v>
      </c>
      <c r="E47" s="34">
        <v>1.35</v>
      </c>
      <c r="F47" s="34"/>
      <c r="G47" s="34"/>
      <c r="H47" s="34"/>
      <c r="I47" s="34"/>
      <c r="J47" s="37">
        <v>10.08</v>
      </c>
      <c r="K47" s="37">
        <v>10.08</v>
      </c>
      <c r="L47" s="37">
        <v>10.33</v>
      </c>
      <c r="M47">
        <v>116.1</v>
      </c>
      <c r="N47">
        <v>272.02</v>
      </c>
      <c r="O47">
        <v>101.31</v>
      </c>
      <c r="P47">
        <v>5.68</v>
      </c>
      <c r="Q47">
        <v>8.5299999999999994</v>
      </c>
      <c r="R47" s="93">
        <v>32.659999999999997</v>
      </c>
      <c r="S47" s="93">
        <v>32.67</v>
      </c>
      <c r="T47" s="93">
        <v>32.67</v>
      </c>
      <c r="U47">
        <v>6</v>
      </c>
      <c r="V47">
        <v>114.56</v>
      </c>
      <c r="W47">
        <v>6.28</v>
      </c>
      <c r="X47">
        <v>100.36</v>
      </c>
      <c r="Y47">
        <v>33.450000000000003</v>
      </c>
      <c r="Z47">
        <v>33.46</v>
      </c>
      <c r="AA47">
        <v>229.88</v>
      </c>
      <c r="AB47">
        <v>45.97</v>
      </c>
      <c r="AC47">
        <v>90.67</v>
      </c>
      <c r="AD47">
        <v>48.57</v>
      </c>
      <c r="AE47">
        <v>90</v>
      </c>
      <c r="AF47">
        <v>45</v>
      </c>
      <c r="AG47">
        <v>29.69</v>
      </c>
      <c r="AH47">
        <v>71.599999999999994</v>
      </c>
      <c r="AI47">
        <v>71.599999999999994</v>
      </c>
    </row>
    <row r="48" spans="1:35">
      <c r="A48" t="s">
        <v>90</v>
      </c>
      <c r="B48" s="34">
        <v>261.72000000000003</v>
      </c>
      <c r="C48" s="34">
        <v>51.91</v>
      </c>
      <c r="D48" s="93">
        <f t="shared" si="0"/>
        <v>98</v>
      </c>
      <c r="E48" s="34">
        <v>1.35</v>
      </c>
      <c r="F48" s="34"/>
      <c r="G48" s="34"/>
      <c r="H48" s="34"/>
      <c r="I48" s="34"/>
      <c r="J48" s="37">
        <v>10.08</v>
      </c>
      <c r="K48" s="37">
        <v>10.08</v>
      </c>
      <c r="L48" s="37">
        <v>10.33</v>
      </c>
      <c r="M48">
        <v>116.1</v>
      </c>
      <c r="N48">
        <v>272.02</v>
      </c>
      <c r="O48">
        <v>101.31</v>
      </c>
      <c r="P48">
        <v>5.68</v>
      </c>
      <c r="Q48">
        <v>8.8000000000000007</v>
      </c>
      <c r="R48" s="93">
        <v>32.659999999999997</v>
      </c>
      <c r="S48" s="93">
        <v>32.67</v>
      </c>
      <c r="T48" s="93">
        <v>32.67</v>
      </c>
      <c r="U48">
        <v>6</v>
      </c>
      <c r="V48">
        <v>117.12</v>
      </c>
      <c r="W48">
        <v>6.28</v>
      </c>
      <c r="X48">
        <v>100.97</v>
      </c>
      <c r="Y48">
        <v>33.659999999999997</v>
      </c>
      <c r="Z48">
        <v>33.65</v>
      </c>
      <c r="AA48">
        <v>229.88</v>
      </c>
      <c r="AB48">
        <v>45.97</v>
      </c>
      <c r="AC48">
        <v>91.2</v>
      </c>
      <c r="AD48">
        <v>49.28</v>
      </c>
      <c r="AE48">
        <v>90</v>
      </c>
      <c r="AF48">
        <v>45</v>
      </c>
      <c r="AG48">
        <v>29.6</v>
      </c>
      <c r="AH48">
        <v>71.38</v>
      </c>
      <c r="AI48">
        <v>71.38</v>
      </c>
    </row>
    <row r="49" spans="1:35">
      <c r="A49" t="s">
        <v>91</v>
      </c>
      <c r="B49" s="34">
        <v>261.72000000000003</v>
      </c>
      <c r="C49" s="34">
        <v>63.43</v>
      </c>
      <c r="D49" s="93">
        <f t="shared" si="0"/>
        <v>98</v>
      </c>
      <c r="E49" s="34">
        <v>1.35</v>
      </c>
      <c r="F49" s="34"/>
      <c r="G49" s="34"/>
      <c r="H49" s="34"/>
      <c r="I49" s="34"/>
      <c r="J49" s="37">
        <v>10.08</v>
      </c>
      <c r="K49" s="37">
        <v>10.08</v>
      </c>
      <c r="L49" s="37">
        <v>10.33</v>
      </c>
      <c r="M49">
        <v>115.73</v>
      </c>
      <c r="N49">
        <v>272.02</v>
      </c>
      <c r="O49">
        <v>101.31</v>
      </c>
      <c r="P49">
        <v>5.68</v>
      </c>
      <c r="Q49">
        <v>8.93</v>
      </c>
      <c r="R49" s="93">
        <v>32.659999999999997</v>
      </c>
      <c r="S49" s="93">
        <v>32.67</v>
      </c>
      <c r="T49" s="93">
        <v>32.67</v>
      </c>
      <c r="U49">
        <v>6</v>
      </c>
      <c r="V49">
        <v>119.89</v>
      </c>
      <c r="W49">
        <v>6.28</v>
      </c>
      <c r="X49">
        <v>100.79</v>
      </c>
      <c r="Y49">
        <v>33.6</v>
      </c>
      <c r="Z49">
        <v>33.590000000000003</v>
      </c>
      <c r="AA49">
        <v>229.88</v>
      </c>
      <c r="AB49">
        <v>45.97</v>
      </c>
      <c r="AC49">
        <v>91.27</v>
      </c>
      <c r="AD49">
        <v>49.85</v>
      </c>
      <c r="AE49">
        <v>89.34</v>
      </c>
      <c r="AF49">
        <v>44.66</v>
      </c>
      <c r="AG49">
        <v>29.43</v>
      </c>
      <c r="AH49">
        <v>71.430000000000007</v>
      </c>
      <c r="AI49">
        <v>71.430000000000007</v>
      </c>
    </row>
    <row r="50" spans="1:35">
      <c r="A50" t="s">
        <v>92</v>
      </c>
      <c r="B50" s="34">
        <v>261.72000000000003</v>
      </c>
      <c r="C50" s="34">
        <v>63.43</v>
      </c>
      <c r="D50" s="93">
        <f t="shared" si="0"/>
        <v>98</v>
      </c>
      <c r="E50" s="34">
        <v>1.35</v>
      </c>
      <c r="F50" s="34"/>
      <c r="G50" s="34"/>
      <c r="H50" s="34"/>
      <c r="I50" s="34"/>
      <c r="J50" s="37">
        <v>10.07</v>
      </c>
      <c r="K50" s="37">
        <v>10.07</v>
      </c>
      <c r="L50" s="37">
        <v>10.32</v>
      </c>
      <c r="M50">
        <v>115.73</v>
      </c>
      <c r="N50">
        <v>272.02</v>
      </c>
      <c r="O50">
        <v>101.31</v>
      </c>
      <c r="P50">
        <v>5.68</v>
      </c>
      <c r="Q50">
        <v>9.0500000000000007</v>
      </c>
      <c r="R50" s="93">
        <v>32.659999999999997</v>
      </c>
      <c r="S50" s="93">
        <v>32.67</v>
      </c>
      <c r="T50" s="93">
        <v>32.67</v>
      </c>
      <c r="U50">
        <v>6</v>
      </c>
      <c r="V50">
        <v>122.06</v>
      </c>
      <c r="W50">
        <v>6.28</v>
      </c>
      <c r="X50">
        <v>115.14</v>
      </c>
      <c r="Y50">
        <v>38.380000000000003</v>
      </c>
      <c r="Z50">
        <v>38.369999999999997</v>
      </c>
      <c r="AA50">
        <v>229.88</v>
      </c>
      <c r="AB50">
        <v>45.97</v>
      </c>
      <c r="AC50">
        <v>91.27</v>
      </c>
      <c r="AD50">
        <v>50</v>
      </c>
      <c r="AE50">
        <v>89.34</v>
      </c>
      <c r="AF50">
        <v>44.66</v>
      </c>
      <c r="AG50">
        <v>29.51</v>
      </c>
      <c r="AH50">
        <v>76.8</v>
      </c>
      <c r="AI50">
        <v>76.8</v>
      </c>
    </row>
    <row r="51" spans="1:35">
      <c r="A51" t="s">
        <v>93</v>
      </c>
      <c r="B51" s="34">
        <v>261.72000000000003</v>
      </c>
      <c r="C51" s="34">
        <v>63.43</v>
      </c>
      <c r="D51" s="93">
        <f t="shared" si="0"/>
        <v>98</v>
      </c>
      <c r="E51" s="34">
        <v>1.35</v>
      </c>
      <c r="F51" s="34"/>
      <c r="G51" s="34"/>
      <c r="H51" s="34"/>
      <c r="I51" s="34"/>
      <c r="J51" s="37">
        <v>10.07</v>
      </c>
      <c r="K51" s="37">
        <v>10.07</v>
      </c>
      <c r="L51" s="37">
        <v>10.32</v>
      </c>
      <c r="M51">
        <v>115.73</v>
      </c>
      <c r="N51">
        <v>272.02</v>
      </c>
      <c r="O51">
        <v>101.31</v>
      </c>
      <c r="P51">
        <v>5.68</v>
      </c>
      <c r="Q51">
        <v>20.13</v>
      </c>
      <c r="R51" s="93">
        <v>32.659999999999997</v>
      </c>
      <c r="S51" s="93">
        <v>32.67</v>
      </c>
      <c r="T51" s="93">
        <v>32.67</v>
      </c>
      <c r="U51">
        <v>6.07</v>
      </c>
      <c r="V51">
        <v>121.87</v>
      </c>
      <c r="W51">
        <v>6.28</v>
      </c>
      <c r="X51">
        <v>115.28</v>
      </c>
      <c r="Y51">
        <v>38.43</v>
      </c>
      <c r="Z51">
        <v>38.409999999999997</v>
      </c>
      <c r="AA51">
        <v>229.88</v>
      </c>
      <c r="AB51">
        <v>45.97</v>
      </c>
      <c r="AC51">
        <v>91.27</v>
      </c>
      <c r="AD51">
        <v>49.75</v>
      </c>
      <c r="AE51">
        <v>88.67</v>
      </c>
      <c r="AF51">
        <v>44.33</v>
      </c>
      <c r="AG51">
        <v>29.46</v>
      </c>
      <c r="AH51">
        <v>76.94</v>
      </c>
      <c r="AI51">
        <v>76.94</v>
      </c>
    </row>
    <row r="52" spans="1:35">
      <c r="A52" t="s">
        <v>94</v>
      </c>
      <c r="B52" s="34">
        <v>261.72000000000003</v>
      </c>
      <c r="C52" s="34">
        <v>63.43</v>
      </c>
      <c r="D52" s="93">
        <f t="shared" si="0"/>
        <v>98</v>
      </c>
      <c r="E52" s="34">
        <v>1.35</v>
      </c>
      <c r="F52" s="34"/>
      <c r="G52" s="34"/>
      <c r="H52" s="34"/>
      <c r="I52" s="34"/>
      <c r="J52" s="37">
        <v>10.08</v>
      </c>
      <c r="K52" s="37">
        <v>10.08</v>
      </c>
      <c r="L52" s="37">
        <v>10.33</v>
      </c>
      <c r="M52">
        <v>115.73</v>
      </c>
      <c r="N52">
        <v>272.02</v>
      </c>
      <c r="O52">
        <v>101.31</v>
      </c>
      <c r="P52">
        <v>5.68</v>
      </c>
      <c r="Q52">
        <v>20.66</v>
      </c>
      <c r="R52" s="93">
        <v>32.659999999999997</v>
      </c>
      <c r="S52" s="93">
        <v>32.67</v>
      </c>
      <c r="T52" s="93">
        <v>32.67</v>
      </c>
      <c r="U52">
        <v>6.07</v>
      </c>
      <c r="V52">
        <v>117.79</v>
      </c>
      <c r="W52">
        <v>6.28</v>
      </c>
      <c r="X52">
        <v>115.29</v>
      </c>
      <c r="Y52">
        <v>38.43</v>
      </c>
      <c r="Z52">
        <v>38.44</v>
      </c>
      <c r="AA52">
        <v>229.88</v>
      </c>
      <c r="AB52">
        <v>45.97</v>
      </c>
      <c r="AC52">
        <v>91.27</v>
      </c>
      <c r="AD52">
        <v>49.25</v>
      </c>
      <c r="AE52">
        <v>15.33</v>
      </c>
      <c r="AF52">
        <v>7.67</v>
      </c>
      <c r="AG52">
        <v>23.45</v>
      </c>
      <c r="AH52">
        <v>76.930000000000007</v>
      </c>
      <c r="AI52">
        <v>76.930000000000007</v>
      </c>
    </row>
    <row r="53" spans="1:35">
      <c r="A53" t="s">
        <v>95</v>
      </c>
      <c r="B53" s="34">
        <v>261.72000000000003</v>
      </c>
      <c r="C53" s="34">
        <v>87.24</v>
      </c>
      <c r="D53" s="93">
        <f t="shared" si="0"/>
        <v>98</v>
      </c>
      <c r="E53" s="34">
        <v>3.23</v>
      </c>
      <c r="F53" s="34"/>
      <c r="G53" s="34"/>
      <c r="H53" s="34"/>
      <c r="I53" s="34"/>
      <c r="J53" s="37">
        <v>10.08</v>
      </c>
      <c r="K53" s="37">
        <v>10.08</v>
      </c>
      <c r="L53" s="37">
        <v>10.33</v>
      </c>
      <c r="M53">
        <v>115.73</v>
      </c>
      <c r="N53">
        <v>272.02</v>
      </c>
      <c r="O53">
        <v>101.31</v>
      </c>
      <c r="P53">
        <v>5.68</v>
      </c>
      <c r="Q53">
        <v>21.26</v>
      </c>
      <c r="R53" s="93">
        <v>32.659999999999997</v>
      </c>
      <c r="S53" s="93">
        <v>32.67</v>
      </c>
      <c r="T53" s="93">
        <v>32.67</v>
      </c>
      <c r="U53">
        <v>6.07</v>
      </c>
      <c r="V53">
        <v>118.97</v>
      </c>
      <c r="W53">
        <v>6.28</v>
      </c>
      <c r="X53">
        <v>115.43</v>
      </c>
      <c r="Y53">
        <v>38.479999999999997</v>
      </c>
      <c r="Z53">
        <v>38.479999999999997</v>
      </c>
      <c r="AA53">
        <v>229.88</v>
      </c>
      <c r="AB53">
        <v>45.97</v>
      </c>
      <c r="AC53">
        <v>91.27</v>
      </c>
      <c r="AD53">
        <v>50</v>
      </c>
      <c r="AE53">
        <v>9.33</v>
      </c>
      <c r="AF53">
        <v>4.67</v>
      </c>
      <c r="AG53">
        <v>23.76</v>
      </c>
      <c r="AH53">
        <v>76.760000000000005</v>
      </c>
      <c r="AI53">
        <v>76.760000000000005</v>
      </c>
    </row>
    <row r="54" spans="1:35">
      <c r="A54" t="s">
        <v>96</v>
      </c>
      <c r="B54" s="34">
        <v>261.72000000000003</v>
      </c>
      <c r="C54" s="34">
        <v>87.24</v>
      </c>
      <c r="D54" s="93">
        <f t="shared" si="0"/>
        <v>98</v>
      </c>
      <c r="E54" s="34">
        <v>3.23</v>
      </c>
      <c r="F54" s="34"/>
      <c r="G54" s="34"/>
      <c r="H54" s="34"/>
      <c r="I54" s="34"/>
      <c r="J54" s="37">
        <v>10.07</v>
      </c>
      <c r="K54" s="37">
        <v>10.07</v>
      </c>
      <c r="L54" s="37">
        <v>10.32</v>
      </c>
      <c r="M54">
        <v>115.73</v>
      </c>
      <c r="N54">
        <v>272.02</v>
      </c>
      <c r="O54">
        <v>101.31</v>
      </c>
      <c r="P54">
        <v>5.68</v>
      </c>
      <c r="Q54">
        <v>21.79</v>
      </c>
      <c r="R54" s="93">
        <v>32.659999999999997</v>
      </c>
      <c r="S54" s="93">
        <v>32.67</v>
      </c>
      <c r="T54" s="93">
        <v>32.67</v>
      </c>
      <c r="U54">
        <v>6.07</v>
      </c>
      <c r="V54">
        <v>121.9</v>
      </c>
      <c r="W54">
        <v>6.28</v>
      </c>
      <c r="X54">
        <v>115.33</v>
      </c>
      <c r="Y54">
        <v>38.44</v>
      </c>
      <c r="Z54">
        <v>38.44</v>
      </c>
      <c r="AA54">
        <v>229.88</v>
      </c>
      <c r="AB54">
        <v>45.97</v>
      </c>
      <c r="AC54">
        <v>91.23</v>
      </c>
      <c r="AD54">
        <v>50</v>
      </c>
      <c r="AE54">
        <v>6.67</v>
      </c>
      <c r="AF54">
        <v>3.33</v>
      </c>
      <c r="AG54">
        <v>24.31</v>
      </c>
      <c r="AH54">
        <v>76.930000000000007</v>
      </c>
      <c r="AI54">
        <v>76.930000000000007</v>
      </c>
    </row>
    <row r="55" spans="1:35">
      <c r="A55" t="s">
        <v>97</v>
      </c>
      <c r="B55" s="34">
        <v>261.72000000000003</v>
      </c>
      <c r="C55" s="34">
        <v>87.24</v>
      </c>
      <c r="D55" s="93">
        <f t="shared" si="0"/>
        <v>98</v>
      </c>
      <c r="E55" s="34">
        <v>3.23</v>
      </c>
      <c r="F55" s="34"/>
      <c r="G55" s="34"/>
      <c r="H55" s="34"/>
      <c r="I55" s="34"/>
      <c r="J55" s="37">
        <v>10.08</v>
      </c>
      <c r="K55" s="37">
        <v>10.08</v>
      </c>
      <c r="L55" s="37">
        <v>10.33</v>
      </c>
      <c r="M55">
        <v>115.73</v>
      </c>
      <c r="N55">
        <v>272.02</v>
      </c>
      <c r="O55">
        <v>101.31</v>
      </c>
      <c r="P55">
        <v>5.68</v>
      </c>
      <c r="Q55">
        <v>22.06</v>
      </c>
      <c r="R55" s="93">
        <v>32.659999999999997</v>
      </c>
      <c r="S55" s="93">
        <v>32.67</v>
      </c>
      <c r="T55" s="93">
        <v>32.67</v>
      </c>
      <c r="U55">
        <v>6.15</v>
      </c>
      <c r="V55">
        <v>122.13</v>
      </c>
      <c r="W55">
        <v>6.74</v>
      </c>
      <c r="X55">
        <v>115.43</v>
      </c>
      <c r="Y55">
        <v>38.479999999999997</v>
      </c>
      <c r="Z55">
        <v>38.47</v>
      </c>
      <c r="AA55">
        <v>229.88</v>
      </c>
      <c r="AB55">
        <v>45.97</v>
      </c>
      <c r="AC55">
        <v>91.13</v>
      </c>
      <c r="AD55">
        <v>50</v>
      </c>
      <c r="AE55">
        <v>4</v>
      </c>
      <c r="AF55">
        <v>2</v>
      </c>
      <c r="AG55">
        <v>24.64</v>
      </c>
      <c r="AH55">
        <v>76.88</v>
      </c>
      <c r="AI55">
        <v>76.88</v>
      </c>
    </row>
    <row r="56" spans="1:35">
      <c r="A56" t="s">
        <v>98</v>
      </c>
      <c r="B56" s="34">
        <v>261.72000000000003</v>
      </c>
      <c r="C56" s="34">
        <v>87.24</v>
      </c>
      <c r="D56" s="93">
        <f t="shared" si="0"/>
        <v>98</v>
      </c>
      <c r="E56" s="34">
        <v>3.23</v>
      </c>
      <c r="F56" s="34"/>
      <c r="G56" s="34"/>
      <c r="H56" s="34"/>
      <c r="I56" s="34"/>
      <c r="J56" s="37">
        <v>10.029999999999999</v>
      </c>
      <c r="K56" s="37">
        <v>10.029999999999999</v>
      </c>
      <c r="L56" s="37">
        <v>10.28</v>
      </c>
      <c r="M56">
        <v>115.73</v>
      </c>
      <c r="N56">
        <v>272.02</v>
      </c>
      <c r="O56">
        <v>101.31</v>
      </c>
      <c r="P56">
        <v>5.68</v>
      </c>
      <c r="Q56">
        <v>15.16</v>
      </c>
      <c r="R56" s="93">
        <v>32.659999999999997</v>
      </c>
      <c r="S56" s="93">
        <v>32.67</v>
      </c>
      <c r="T56" s="93">
        <v>32.67</v>
      </c>
      <c r="U56">
        <v>6.15</v>
      </c>
      <c r="V56">
        <v>122.66</v>
      </c>
      <c r="W56">
        <v>6.74</v>
      </c>
      <c r="X56">
        <v>115.36</v>
      </c>
      <c r="Y56">
        <v>38.450000000000003</v>
      </c>
      <c r="Z56">
        <v>38.450000000000003</v>
      </c>
      <c r="AA56">
        <v>229.88</v>
      </c>
      <c r="AB56">
        <v>45.97</v>
      </c>
      <c r="AC56">
        <v>91.1</v>
      </c>
      <c r="AD56">
        <v>49.18</v>
      </c>
      <c r="AE56">
        <v>0.67</v>
      </c>
      <c r="AF56">
        <v>0.33</v>
      </c>
      <c r="AG56">
        <v>24.78</v>
      </c>
      <c r="AH56">
        <v>76.819999999999993</v>
      </c>
      <c r="AI56">
        <v>76.819999999999993</v>
      </c>
    </row>
    <row r="57" spans="1:35">
      <c r="A57" t="s">
        <v>99</v>
      </c>
      <c r="B57" s="34">
        <v>261.72000000000003</v>
      </c>
      <c r="C57" s="34">
        <v>87.24</v>
      </c>
      <c r="D57" s="93">
        <f t="shared" si="0"/>
        <v>98</v>
      </c>
      <c r="E57" s="34">
        <v>3.23</v>
      </c>
      <c r="F57" s="34"/>
      <c r="G57" s="34"/>
      <c r="H57" s="34"/>
      <c r="I57" s="34"/>
      <c r="J57" s="37">
        <v>10.06</v>
      </c>
      <c r="K57" s="37">
        <v>10.06</v>
      </c>
      <c r="L57" s="37">
        <v>10.31</v>
      </c>
      <c r="M57">
        <v>115.73</v>
      </c>
      <c r="N57">
        <v>272.02</v>
      </c>
      <c r="O57">
        <v>101.31</v>
      </c>
      <c r="P57">
        <v>5.68</v>
      </c>
      <c r="Q57">
        <v>15.54</v>
      </c>
      <c r="R57" s="93">
        <v>32.659999999999997</v>
      </c>
      <c r="S57" s="93">
        <v>32.67</v>
      </c>
      <c r="T57" s="93">
        <v>32.67</v>
      </c>
      <c r="U57">
        <v>6.15</v>
      </c>
      <c r="V57">
        <v>119.96</v>
      </c>
      <c r="W57">
        <v>6.74</v>
      </c>
      <c r="X57">
        <v>115.46</v>
      </c>
      <c r="Y57">
        <v>38.49</v>
      </c>
      <c r="Z57">
        <v>38.479999999999997</v>
      </c>
      <c r="AA57">
        <v>229.88</v>
      </c>
      <c r="AB57">
        <v>45.97</v>
      </c>
      <c r="AC57">
        <v>91.13</v>
      </c>
      <c r="AD57">
        <v>47.88</v>
      </c>
      <c r="AE57">
        <v>1.33</v>
      </c>
      <c r="AF57">
        <v>0.67</v>
      </c>
      <c r="AG57">
        <v>25.21</v>
      </c>
      <c r="AH57">
        <v>76.73</v>
      </c>
      <c r="AI57">
        <v>76.73</v>
      </c>
    </row>
    <row r="58" spans="1:35">
      <c r="A58" t="s">
        <v>100</v>
      </c>
      <c r="B58" s="34">
        <v>261.72000000000003</v>
      </c>
      <c r="C58" s="34">
        <v>87.24</v>
      </c>
      <c r="D58" s="93">
        <f t="shared" si="0"/>
        <v>98</v>
      </c>
      <c r="E58" s="34">
        <v>3.23</v>
      </c>
      <c r="F58" s="34"/>
      <c r="G58" s="34"/>
      <c r="H58" s="34"/>
      <c r="I58" s="34"/>
      <c r="J58" s="37">
        <v>10.029999999999999</v>
      </c>
      <c r="K58" s="37">
        <v>10.029999999999999</v>
      </c>
      <c r="L58" s="37">
        <v>10.28</v>
      </c>
      <c r="M58">
        <v>115.73</v>
      </c>
      <c r="N58">
        <v>272.02</v>
      </c>
      <c r="O58">
        <v>101.31</v>
      </c>
      <c r="P58">
        <v>5.68</v>
      </c>
      <c r="Q58">
        <v>15.79</v>
      </c>
      <c r="R58" s="93">
        <v>32.659999999999997</v>
      </c>
      <c r="S58" s="93">
        <v>32.67</v>
      </c>
      <c r="T58" s="93">
        <v>32.67</v>
      </c>
      <c r="U58">
        <v>6.15</v>
      </c>
      <c r="V58">
        <v>115.88</v>
      </c>
      <c r="W58">
        <v>6.74</v>
      </c>
      <c r="X58">
        <v>110.23</v>
      </c>
      <c r="Y58">
        <v>36.74</v>
      </c>
      <c r="Z58">
        <v>36.75</v>
      </c>
      <c r="AA58">
        <v>229.88</v>
      </c>
      <c r="AB58">
        <v>45.97</v>
      </c>
      <c r="AC58">
        <v>90.9</v>
      </c>
      <c r="AD58">
        <v>46.45</v>
      </c>
      <c r="AE58">
        <v>2.67</v>
      </c>
      <c r="AF58">
        <v>1.33</v>
      </c>
      <c r="AG58">
        <v>22.12</v>
      </c>
      <c r="AH58">
        <v>73.510000000000005</v>
      </c>
      <c r="AI58">
        <v>73.510000000000005</v>
      </c>
    </row>
    <row r="59" spans="1:35">
      <c r="A59" t="s">
        <v>101</v>
      </c>
      <c r="B59" s="34">
        <v>261.72000000000003</v>
      </c>
      <c r="C59" s="34">
        <v>87.24</v>
      </c>
      <c r="D59" s="93">
        <f t="shared" si="0"/>
        <v>98</v>
      </c>
      <c r="E59" s="34">
        <v>3.23</v>
      </c>
      <c r="F59" s="34"/>
      <c r="G59" s="34"/>
      <c r="H59" s="34"/>
      <c r="I59" s="34"/>
      <c r="J59" s="37">
        <v>10.050000000000001</v>
      </c>
      <c r="K59" s="37">
        <v>10.050000000000001</v>
      </c>
      <c r="L59" s="37">
        <v>10.3</v>
      </c>
      <c r="M59">
        <v>115.73</v>
      </c>
      <c r="N59">
        <v>272.02</v>
      </c>
      <c r="O59">
        <v>101.31</v>
      </c>
      <c r="P59">
        <v>5.68</v>
      </c>
      <c r="Q59">
        <v>15.94</v>
      </c>
      <c r="R59" s="93">
        <v>32.659999999999997</v>
      </c>
      <c r="S59" s="93">
        <v>32.67</v>
      </c>
      <c r="T59" s="93">
        <v>32.67</v>
      </c>
      <c r="U59">
        <v>6.31</v>
      </c>
      <c r="V59">
        <v>111.62</v>
      </c>
      <c r="W59">
        <v>6.89</v>
      </c>
      <c r="X59">
        <v>110.22</v>
      </c>
      <c r="Y59">
        <v>36.74</v>
      </c>
      <c r="Z59">
        <v>36.74</v>
      </c>
      <c r="AA59">
        <v>229.88</v>
      </c>
      <c r="AB59">
        <v>45.97</v>
      </c>
      <c r="AC59">
        <v>86.76</v>
      </c>
      <c r="AD59">
        <v>44.11</v>
      </c>
      <c r="AE59">
        <v>37</v>
      </c>
      <c r="AF59">
        <v>19</v>
      </c>
      <c r="AG59">
        <v>22.87</v>
      </c>
      <c r="AH59">
        <v>73.42</v>
      </c>
      <c r="AI59">
        <v>73.42</v>
      </c>
    </row>
    <row r="60" spans="1:35">
      <c r="A60" t="s">
        <v>102</v>
      </c>
      <c r="B60" s="34">
        <v>261.72000000000003</v>
      </c>
      <c r="C60" s="34">
        <v>87.24</v>
      </c>
      <c r="D60" s="93">
        <f t="shared" si="0"/>
        <v>98</v>
      </c>
      <c r="E60" s="34">
        <v>3.23</v>
      </c>
      <c r="F60" s="34"/>
      <c r="G60" s="34"/>
      <c r="H60" s="34"/>
      <c r="I60" s="34"/>
      <c r="J60" s="37">
        <v>9.9499999999999993</v>
      </c>
      <c r="K60" s="37">
        <v>9.9499999999999993</v>
      </c>
      <c r="L60" s="37">
        <v>10.199999999999999</v>
      </c>
      <c r="M60">
        <v>115.73</v>
      </c>
      <c r="N60">
        <v>272.02</v>
      </c>
      <c r="O60">
        <v>101.31</v>
      </c>
      <c r="P60">
        <v>5.68</v>
      </c>
      <c r="Q60">
        <v>16.14</v>
      </c>
      <c r="R60" s="93">
        <v>32.659999999999997</v>
      </c>
      <c r="S60" s="93">
        <v>32.67</v>
      </c>
      <c r="T60" s="93">
        <v>32.67</v>
      </c>
      <c r="U60">
        <v>6.31</v>
      </c>
      <c r="V60">
        <v>107.05</v>
      </c>
      <c r="W60">
        <v>6.89</v>
      </c>
      <c r="X60">
        <v>110.29</v>
      </c>
      <c r="Y60">
        <v>36.76</v>
      </c>
      <c r="Z60">
        <v>36.770000000000003</v>
      </c>
      <c r="AA60">
        <v>229.88</v>
      </c>
      <c r="AB60">
        <v>45.97</v>
      </c>
      <c r="AC60">
        <v>86.21</v>
      </c>
      <c r="AD60">
        <v>42.83</v>
      </c>
      <c r="AE60">
        <v>42</v>
      </c>
      <c r="AF60">
        <v>21</v>
      </c>
      <c r="AG60">
        <v>23.51</v>
      </c>
      <c r="AH60">
        <v>73.61</v>
      </c>
      <c r="AI60">
        <v>73.61</v>
      </c>
    </row>
    <row r="61" spans="1:35">
      <c r="A61" t="s">
        <v>103</v>
      </c>
      <c r="B61" s="34">
        <v>261.72000000000003</v>
      </c>
      <c r="C61" s="34">
        <v>87.24</v>
      </c>
      <c r="D61" s="93">
        <f t="shared" si="0"/>
        <v>98</v>
      </c>
      <c r="E61" s="34">
        <v>3.23</v>
      </c>
      <c r="F61" s="34"/>
      <c r="G61" s="34"/>
      <c r="H61" s="34"/>
      <c r="I61" s="34"/>
      <c r="J61" s="37">
        <v>10.01</v>
      </c>
      <c r="K61" s="37">
        <v>10.01</v>
      </c>
      <c r="L61" s="37">
        <v>10.26</v>
      </c>
      <c r="M61">
        <v>115.73</v>
      </c>
      <c r="N61">
        <v>272.02</v>
      </c>
      <c r="O61">
        <v>101.31</v>
      </c>
      <c r="P61">
        <v>5.68</v>
      </c>
      <c r="Q61">
        <v>16.13</v>
      </c>
      <c r="R61" s="93">
        <v>32.659999999999997</v>
      </c>
      <c r="S61" s="93">
        <v>32.67</v>
      </c>
      <c r="T61" s="93">
        <v>32.67</v>
      </c>
      <c r="U61">
        <v>6.31</v>
      </c>
      <c r="V61">
        <v>102.31</v>
      </c>
      <c r="W61">
        <v>6.89</v>
      </c>
      <c r="X61">
        <v>110.37</v>
      </c>
      <c r="Y61">
        <v>36.79</v>
      </c>
      <c r="Z61">
        <v>36.79</v>
      </c>
      <c r="AA61">
        <v>229.88</v>
      </c>
      <c r="AB61">
        <v>45.97</v>
      </c>
      <c r="AC61">
        <v>85.19</v>
      </c>
      <c r="AD61">
        <v>41.67</v>
      </c>
      <c r="AE61">
        <v>79.34</v>
      </c>
      <c r="AF61">
        <v>39.659999999999997</v>
      </c>
      <c r="AG61">
        <v>23.63</v>
      </c>
      <c r="AH61">
        <v>73.510000000000005</v>
      </c>
      <c r="AI61">
        <v>73.510000000000005</v>
      </c>
    </row>
    <row r="62" spans="1:35">
      <c r="A62" t="s">
        <v>104</v>
      </c>
      <c r="B62" s="34">
        <v>261.72000000000003</v>
      </c>
      <c r="C62" s="34">
        <v>87.24</v>
      </c>
      <c r="D62" s="93">
        <f t="shared" si="0"/>
        <v>98</v>
      </c>
      <c r="E62" s="34">
        <v>3.23</v>
      </c>
      <c r="F62" s="34"/>
      <c r="G62" s="34"/>
      <c r="H62" s="34"/>
      <c r="I62" s="34"/>
      <c r="J62" s="37">
        <v>9.92</v>
      </c>
      <c r="K62" s="37">
        <v>9.92</v>
      </c>
      <c r="L62" s="37">
        <v>10.17</v>
      </c>
      <c r="M62">
        <v>115.73</v>
      </c>
      <c r="N62">
        <v>272.02</v>
      </c>
      <c r="O62">
        <v>101.31</v>
      </c>
      <c r="P62">
        <v>5.68</v>
      </c>
      <c r="Q62">
        <v>16.239999999999998</v>
      </c>
      <c r="R62" s="93">
        <v>32.659999999999997</v>
      </c>
      <c r="S62" s="93">
        <v>32.67</v>
      </c>
      <c r="T62" s="93">
        <v>32.67</v>
      </c>
      <c r="U62">
        <v>6.31</v>
      </c>
      <c r="V62">
        <v>96.94</v>
      </c>
      <c r="W62">
        <v>6.89</v>
      </c>
      <c r="X62">
        <v>110.38</v>
      </c>
      <c r="Y62">
        <v>36.79</v>
      </c>
      <c r="Z62">
        <v>36.799999999999997</v>
      </c>
      <c r="AA62">
        <v>229.63</v>
      </c>
      <c r="AB62">
        <v>45.93</v>
      </c>
      <c r="AC62">
        <v>83.45</v>
      </c>
      <c r="AD62">
        <v>40.29</v>
      </c>
      <c r="AE62">
        <v>77.34</v>
      </c>
      <c r="AF62">
        <v>38.659999999999997</v>
      </c>
      <c r="AG62">
        <v>23.59</v>
      </c>
      <c r="AH62">
        <v>73.5</v>
      </c>
      <c r="AI62">
        <v>73.5</v>
      </c>
    </row>
    <row r="63" spans="1:35">
      <c r="A63" t="s">
        <v>105</v>
      </c>
      <c r="B63" s="34">
        <v>261.72000000000003</v>
      </c>
      <c r="C63" s="34">
        <v>87.24</v>
      </c>
      <c r="D63" s="93">
        <f t="shared" si="0"/>
        <v>98</v>
      </c>
      <c r="E63" s="34">
        <v>3.23</v>
      </c>
      <c r="F63" s="34"/>
      <c r="G63" s="34"/>
      <c r="H63" s="34"/>
      <c r="I63" s="34"/>
      <c r="J63" s="37">
        <v>10.01</v>
      </c>
      <c r="K63" s="37">
        <v>10.01</v>
      </c>
      <c r="L63" s="37">
        <v>10.26</v>
      </c>
      <c r="M63">
        <v>115.73</v>
      </c>
      <c r="N63">
        <v>272.02</v>
      </c>
      <c r="O63">
        <v>101.31</v>
      </c>
      <c r="P63">
        <v>6</v>
      </c>
      <c r="Q63">
        <v>16.739999999999998</v>
      </c>
      <c r="R63" s="93">
        <v>32.659999999999997</v>
      </c>
      <c r="S63" s="93">
        <v>32.67</v>
      </c>
      <c r="T63" s="93">
        <v>32.67</v>
      </c>
      <c r="U63">
        <v>6.54</v>
      </c>
      <c r="V63">
        <v>90.8</v>
      </c>
      <c r="W63">
        <v>7.07</v>
      </c>
      <c r="X63">
        <v>110.4</v>
      </c>
      <c r="Y63">
        <v>36.799999999999997</v>
      </c>
      <c r="Z63">
        <v>36.799999999999997</v>
      </c>
      <c r="AA63">
        <v>229.63</v>
      </c>
      <c r="AB63">
        <v>45.93</v>
      </c>
      <c r="AC63">
        <v>79.5</v>
      </c>
      <c r="AD63">
        <v>38.619999999999997</v>
      </c>
      <c r="AE63">
        <v>73.34</v>
      </c>
      <c r="AF63">
        <v>36.659999999999997</v>
      </c>
      <c r="AG63">
        <v>23.48</v>
      </c>
      <c r="AH63">
        <v>73.400000000000006</v>
      </c>
      <c r="AI63">
        <v>73.400000000000006</v>
      </c>
    </row>
    <row r="64" spans="1:35">
      <c r="A64" t="s">
        <v>106</v>
      </c>
      <c r="B64" s="34">
        <v>261.72000000000003</v>
      </c>
      <c r="C64" s="34">
        <v>87.24</v>
      </c>
      <c r="D64" s="93">
        <f t="shared" si="0"/>
        <v>98</v>
      </c>
      <c r="E64" s="34">
        <v>3.23</v>
      </c>
      <c r="F64" s="34"/>
      <c r="G64" s="34"/>
      <c r="H64" s="34"/>
      <c r="I64" s="34"/>
      <c r="J64" s="37">
        <v>10.050000000000001</v>
      </c>
      <c r="K64" s="37">
        <v>10.050000000000001</v>
      </c>
      <c r="L64" s="37">
        <v>10.3</v>
      </c>
      <c r="M64">
        <v>115.73</v>
      </c>
      <c r="N64">
        <v>272.02</v>
      </c>
      <c r="O64">
        <v>101.31</v>
      </c>
      <c r="P64">
        <v>6</v>
      </c>
      <c r="Q64">
        <v>16.78</v>
      </c>
      <c r="R64" s="93">
        <v>32.659999999999997</v>
      </c>
      <c r="S64" s="93">
        <v>32.67</v>
      </c>
      <c r="T64" s="93">
        <v>32.67</v>
      </c>
      <c r="U64">
        <v>6.54</v>
      </c>
      <c r="V64">
        <v>84.25</v>
      </c>
      <c r="W64">
        <v>7.07</v>
      </c>
      <c r="X64">
        <v>110.25</v>
      </c>
      <c r="Y64">
        <v>36.75</v>
      </c>
      <c r="Z64">
        <v>36.74</v>
      </c>
      <c r="AA64">
        <v>221.36</v>
      </c>
      <c r="AB64">
        <v>44.27</v>
      </c>
      <c r="AC64">
        <v>74.930000000000007</v>
      </c>
      <c r="AD64">
        <v>36.74</v>
      </c>
      <c r="AE64">
        <v>68</v>
      </c>
      <c r="AF64">
        <v>34</v>
      </c>
      <c r="AG64">
        <v>24.54</v>
      </c>
      <c r="AH64">
        <v>73.62</v>
      </c>
      <c r="AI64">
        <v>73.62</v>
      </c>
    </row>
    <row r="65" spans="1:35">
      <c r="A65" t="s">
        <v>107</v>
      </c>
      <c r="B65" s="34">
        <v>261.72000000000003</v>
      </c>
      <c r="C65" s="34">
        <v>87.24</v>
      </c>
      <c r="D65" s="93">
        <f t="shared" si="0"/>
        <v>98</v>
      </c>
      <c r="E65" s="34">
        <v>3.23</v>
      </c>
      <c r="F65" s="34"/>
      <c r="G65" s="34"/>
      <c r="H65" s="34"/>
      <c r="I65" s="34"/>
      <c r="J65" s="37">
        <v>9.75</v>
      </c>
      <c r="K65" s="37">
        <v>9.75</v>
      </c>
      <c r="L65" s="37">
        <v>10</v>
      </c>
      <c r="M65">
        <v>115.73</v>
      </c>
      <c r="N65">
        <v>272.02</v>
      </c>
      <c r="O65">
        <v>101.31</v>
      </c>
      <c r="P65">
        <v>6</v>
      </c>
      <c r="Q65">
        <v>16.43</v>
      </c>
      <c r="R65" s="93">
        <v>32.659999999999997</v>
      </c>
      <c r="S65" s="93">
        <v>32.67</v>
      </c>
      <c r="T65" s="93">
        <v>32.67</v>
      </c>
      <c r="U65">
        <v>6.54</v>
      </c>
      <c r="V65">
        <v>77.290000000000006</v>
      </c>
      <c r="W65">
        <v>7.07</v>
      </c>
      <c r="X65">
        <v>110.32</v>
      </c>
      <c r="Y65">
        <v>36.770000000000003</v>
      </c>
      <c r="Z65">
        <v>36.79</v>
      </c>
      <c r="AA65">
        <v>209.13</v>
      </c>
      <c r="AB65">
        <v>41.82</v>
      </c>
      <c r="AC65">
        <v>66.88</v>
      </c>
      <c r="AD65">
        <v>37.25</v>
      </c>
      <c r="AE65">
        <v>62.67</v>
      </c>
      <c r="AF65">
        <v>31.33</v>
      </c>
      <c r="AG65">
        <v>25.88</v>
      </c>
      <c r="AH65">
        <v>73.650000000000006</v>
      </c>
      <c r="AI65">
        <v>73.650000000000006</v>
      </c>
    </row>
    <row r="66" spans="1:35">
      <c r="A66" t="s">
        <v>108</v>
      </c>
      <c r="B66" s="34">
        <v>261.72000000000003</v>
      </c>
      <c r="C66" s="34">
        <v>87.24</v>
      </c>
      <c r="D66" s="93">
        <f t="shared" si="0"/>
        <v>98</v>
      </c>
      <c r="E66" s="34">
        <v>3.23</v>
      </c>
      <c r="F66" s="34"/>
      <c r="G66" s="34"/>
      <c r="H66" s="34"/>
      <c r="I66" s="34"/>
      <c r="J66" s="37">
        <v>9.4600000000000009</v>
      </c>
      <c r="K66" s="37">
        <v>9.4600000000000009</v>
      </c>
      <c r="L66" s="37">
        <v>9.69</v>
      </c>
      <c r="M66">
        <v>115.73</v>
      </c>
      <c r="N66">
        <v>272.02</v>
      </c>
      <c r="O66">
        <v>101.31</v>
      </c>
      <c r="P66">
        <v>6</v>
      </c>
      <c r="Q66">
        <v>16.8</v>
      </c>
      <c r="R66" s="93">
        <v>32.659999999999997</v>
      </c>
      <c r="S66" s="93">
        <v>32.67</v>
      </c>
      <c r="T66" s="93">
        <v>32.67</v>
      </c>
      <c r="U66">
        <v>6.54</v>
      </c>
      <c r="V66">
        <v>70.14</v>
      </c>
      <c r="W66">
        <v>7.07</v>
      </c>
      <c r="X66">
        <v>110.39</v>
      </c>
      <c r="Y66">
        <v>36.799999999999997</v>
      </c>
      <c r="Z66">
        <v>36.799999999999997</v>
      </c>
      <c r="AA66">
        <v>195.69</v>
      </c>
      <c r="AB66">
        <v>39.14</v>
      </c>
      <c r="AC66">
        <v>61.71</v>
      </c>
      <c r="AD66">
        <v>34.880000000000003</v>
      </c>
      <c r="AE66">
        <v>59.34</v>
      </c>
      <c r="AF66">
        <v>29.66</v>
      </c>
      <c r="AG66">
        <v>26.31</v>
      </c>
      <c r="AH66">
        <v>73.45</v>
      </c>
      <c r="AI66">
        <v>73.45</v>
      </c>
    </row>
    <row r="67" spans="1:35">
      <c r="A67" t="s">
        <v>109</v>
      </c>
      <c r="B67" s="34">
        <v>261.72000000000003</v>
      </c>
      <c r="C67" s="34">
        <v>87.24</v>
      </c>
      <c r="D67" s="93">
        <f t="shared" si="0"/>
        <v>98</v>
      </c>
      <c r="E67" s="34">
        <v>3.23</v>
      </c>
      <c r="F67" s="34"/>
      <c r="G67" s="34"/>
      <c r="H67" s="34"/>
      <c r="I67" s="34"/>
      <c r="J67" s="37">
        <v>9.34</v>
      </c>
      <c r="K67" s="37">
        <v>9.34</v>
      </c>
      <c r="L67" s="37">
        <v>9.57</v>
      </c>
      <c r="M67">
        <v>115.73</v>
      </c>
      <c r="N67">
        <v>272.02</v>
      </c>
      <c r="O67">
        <v>101.31</v>
      </c>
      <c r="P67">
        <v>5.75</v>
      </c>
      <c r="Q67">
        <v>17.28</v>
      </c>
      <c r="R67" s="93">
        <v>32.659999999999997</v>
      </c>
      <c r="S67" s="93">
        <v>32.67</v>
      </c>
      <c r="T67" s="93">
        <v>32.67</v>
      </c>
      <c r="U67">
        <v>6.77</v>
      </c>
      <c r="V67">
        <v>62.49</v>
      </c>
      <c r="W67">
        <v>6.61</v>
      </c>
      <c r="X67">
        <v>110.3</v>
      </c>
      <c r="Y67">
        <v>36.770000000000003</v>
      </c>
      <c r="Z67">
        <v>36.770000000000003</v>
      </c>
      <c r="AA67">
        <v>180.77</v>
      </c>
      <c r="AB67">
        <v>36.15</v>
      </c>
      <c r="AC67">
        <v>56.48</v>
      </c>
      <c r="AD67">
        <v>32.090000000000003</v>
      </c>
      <c r="AE67">
        <v>53.34</v>
      </c>
      <c r="AF67">
        <v>26.66</v>
      </c>
      <c r="AG67">
        <v>26.54</v>
      </c>
      <c r="AH67">
        <v>73.63</v>
      </c>
      <c r="AI67">
        <v>73.63</v>
      </c>
    </row>
    <row r="68" spans="1:35">
      <c r="A68" t="s">
        <v>110</v>
      </c>
      <c r="B68" s="34">
        <v>261.72000000000003</v>
      </c>
      <c r="C68" s="34">
        <v>87.24</v>
      </c>
      <c r="D68" s="93">
        <f t="shared" ref="D68:D98" si="1">R68+S68+T68</f>
        <v>98</v>
      </c>
      <c r="E68" s="34">
        <v>3.23</v>
      </c>
      <c r="F68" s="34"/>
      <c r="G68" s="34"/>
      <c r="H68" s="34"/>
      <c r="I68" s="34"/>
      <c r="J68" s="37">
        <v>8.66</v>
      </c>
      <c r="K68" s="37">
        <v>8.66</v>
      </c>
      <c r="L68" s="37">
        <v>8.8800000000000008</v>
      </c>
      <c r="M68">
        <v>115.73</v>
      </c>
      <c r="N68">
        <v>272.02</v>
      </c>
      <c r="O68">
        <v>101.31</v>
      </c>
      <c r="P68">
        <v>5.75</v>
      </c>
      <c r="Q68">
        <v>17.37</v>
      </c>
      <c r="R68" s="93">
        <v>32.659999999999997</v>
      </c>
      <c r="S68" s="93">
        <v>32.67</v>
      </c>
      <c r="T68" s="93">
        <v>32.67</v>
      </c>
      <c r="U68">
        <v>6.77</v>
      </c>
      <c r="V68">
        <v>54.35</v>
      </c>
      <c r="W68">
        <v>6.61</v>
      </c>
      <c r="X68">
        <v>110.12</v>
      </c>
      <c r="Y68">
        <v>36.71</v>
      </c>
      <c r="Z68">
        <v>36.71</v>
      </c>
      <c r="AA68">
        <v>165.38</v>
      </c>
      <c r="AB68">
        <v>33.07</v>
      </c>
      <c r="AC68">
        <v>30</v>
      </c>
      <c r="AD68">
        <v>28.89</v>
      </c>
      <c r="AE68">
        <v>44.67</v>
      </c>
      <c r="AF68">
        <v>22.33</v>
      </c>
      <c r="AG68">
        <v>27.54</v>
      </c>
      <c r="AH68">
        <v>73.56</v>
      </c>
      <c r="AI68">
        <v>73.56</v>
      </c>
    </row>
    <row r="69" spans="1:35">
      <c r="A69" t="s">
        <v>111</v>
      </c>
      <c r="B69" s="34">
        <v>261.72000000000003</v>
      </c>
      <c r="C69" s="34">
        <v>87.24</v>
      </c>
      <c r="D69" s="93">
        <f t="shared" si="1"/>
        <v>98</v>
      </c>
      <c r="E69" s="34">
        <v>3.23</v>
      </c>
      <c r="F69" s="34"/>
      <c r="G69" s="34"/>
      <c r="H69" s="34"/>
      <c r="I69" s="34"/>
      <c r="J69" s="37">
        <v>5.77</v>
      </c>
      <c r="K69" s="37">
        <v>5.77</v>
      </c>
      <c r="L69" s="37">
        <v>5.92</v>
      </c>
      <c r="M69">
        <v>115.73</v>
      </c>
      <c r="N69">
        <v>272.02</v>
      </c>
      <c r="O69">
        <v>101.31</v>
      </c>
      <c r="P69">
        <v>5.75</v>
      </c>
      <c r="Q69">
        <v>17.39</v>
      </c>
      <c r="R69" s="93">
        <v>32.659999999999997</v>
      </c>
      <c r="S69" s="93">
        <v>32.67</v>
      </c>
      <c r="T69" s="93">
        <v>32.67</v>
      </c>
      <c r="U69">
        <v>6.77</v>
      </c>
      <c r="V69">
        <v>45.29</v>
      </c>
      <c r="W69">
        <v>6.61</v>
      </c>
      <c r="X69">
        <v>110.12</v>
      </c>
      <c r="Y69">
        <v>36.71</v>
      </c>
      <c r="Z69">
        <v>36.700000000000003</v>
      </c>
      <c r="AA69">
        <v>148.13</v>
      </c>
      <c r="AB69">
        <v>29.62</v>
      </c>
      <c r="AC69">
        <v>31.67</v>
      </c>
      <c r="AD69">
        <v>25.7</v>
      </c>
      <c r="AE69">
        <v>38</v>
      </c>
      <c r="AF69">
        <v>19</v>
      </c>
      <c r="AG69">
        <v>27.73</v>
      </c>
      <c r="AH69">
        <v>73.45</v>
      </c>
      <c r="AI69">
        <v>73.45</v>
      </c>
    </row>
    <row r="70" spans="1:35">
      <c r="A70" t="s">
        <v>112</v>
      </c>
      <c r="B70" s="34">
        <v>261.72000000000003</v>
      </c>
      <c r="C70" s="34">
        <v>87.24</v>
      </c>
      <c r="D70" s="93">
        <f t="shared" si="1"/>
        <v>98</v>
      </c>
      <c r="E70" s="34">
        <v>3.23</v>
      </c>
      <c r="F70" s="34"/>
      <c r="G70" s="34"/>
      <c r="H70" s="34"/>
      <c r="I70" s="34"/>
      <c r="J70" s="37">
        <v>5</v>
      </c>
      <c r="K70" s="37">
        <v>5</v>
      </c>
      <c r="L70" s="37">
        <v>5.13</v>
      </c>
      <c r="M70">
        <v>115.73</v>
      </c>
      <c r="N70">
        <v>272.02</v>
      </c>
      <c r="O70">
        <v>101.31</v>
      </c>
      <c r="P70">
        <v>5.75</v>
      </c>
      <c r="Q70">
        <v>17.86</v>
      </c>
      <c r="R70" s="93">
        <v>32.659999999999997</v>
      </c>
      <c r="S70" s="93">
        <v>32.67</v>
      </c>
      <c r="T70" s="93">
        <v>32.67</v>
      </c>
      <c r="U70">
        <v>6.77</v>
      </c>
      <c r="V70">
        <v>36.659999999999997</v>
      </c>
      <c r="W70">
        <v>6.61</v>
      </c>
      <c r="X70">
        <v>110.25</v>
      </c>
      <c r="Y70">
        <v>36.75</v>
      </c>
      <c r="Z70">
        <v>36.76</v>
      </c>
      <c r="AA70">
        <v>114.84</v>
      </c>
      <c r="AB70">
        <v>22.97</v>
      </c>
      <c r="AC70">
        <v>28.33</v>
      </c>
      <c r="AD70">
        <v>22.45</v>
      </c>
      <c r="AE70">
        <v>31.33</v>
      </c>
      <c r="AF70">
        <v>15.67</v>
      </c>
      <c r="AG70">
        <v>29.44</v>
      </c>
      <c r="AH70">
        <v>74.27</v>
      </c>
      <c r="AI70">
        <v>74.27</v>
      </c>
    </row>
    <row r="71" spans="1:35">
      <c r="A71" t="s">
        <v>113</v>
      </c>
      <c r="B71" s="34">
        <v>261.72000000000003</v>
      </c>
      <c r="C71" s="34">
        <v>87.24</v>
      </c>
      <c r="D71" s="93">
        <f t="shared" si="1"/>
        <v>91</v>
      </c>
      <c r="E71" s="34">
        <v>3.23</v>
      </c>
      <c r="F71" s="34"/>
      <c r="G71" s="34"/>
      <c r="H71" s="34"/>
      <c r="I71" s="34"/>
      <c r="J71" s="37">
        <v>4.2300000000000004</v>
      </c>
      <c r="K71" s="37">
        <v>4.2300000000000004</v>
      </c>
      <c r="L71" s="37">
        <v>4.34</v>
      </c>
      <c r="M71">
        <v>115.73</v>
      </c>
      <c r="N71">
        <v>272.02</v>
      </c>
      <c r="O71">
        <v>101.31</v>
      </c>
      <c r="P71">
        <v>5.92</v>
      </c>
      <c r="Q71">
        <v>20.67</v>
      </c>
      <c r="R71" s="93">
        <v>33</v>
      </c>
      <c r="S71" s="93">
        <v>25</v>
      </c>
      <c r="T71" s="93">
        <v>33</v>
      </c>
      <c r="U71">
        <v>6.77</v>
      </c>
      <c r="V71">
        <v>28.98</v>
      </c>
      <c r="W71">
        <v>6.84</v>
      </c>
      <c r="X71">
        <v>109.05</v>
      </c>
      <c r="Y71">
        <v>36.35</v>
      </c>
      <c r="Z71">
        <v>36.35</v>
      </c>
      <c r="AA71">
        <v>98.58</v>
      </c>
      <c r="AB71">
        <v>19.72</v>
      </c>
      <c r="AC71">
        <v>26.67</v>
      </c>
      <c r="AD71">
        <v>6.82</v>
      </c>
      <c r="AE71">
        <v>26</v>
      </c>
      <c r="AF71">
        <v>13</v>
      </c>
      <c r="AG71">
        <v>29.45</v>
      </c>
      <c r="AH71">
        <v>74.23</v>
      </c>
      <c r="AI71">
        <v>74.23</v>
      </c>
    </row>
    <row r="72" spans="1:35">
      <c r="A72" t="s">
        <v>114</v>
      </c>
      <c r="B72" s="34">
        <v>261.72000000000003</v>
      </c>
      <c r="C72" s="34">
        <v>87.24</v>
      </c>
      <c r="D72" s="93">
        <f t="shared" si="1"/>
        <v>81</v>
      </c>
      <c r="E72" s="34">
        <v>3.23</v>
      </c>
      <c r="F72" s="34"/>
      <c r="G72" s="34"/>
      <c r="H72" s="34"/>
      <c r="I72" s="34"/>
      <c r="J72" s="37">
        <v>3.46</v>
      </c>
      <c r="K72" s="37">
        <v>3.46</v>
      </c>
      <c r="L72" s="37">
        <v>3.55</v>
      </c>
      <c r="M72">
        <v>115.73</v>
      </c>
      <c r="N72">
        <v>272.02</v>
      </c>
      <c r="O72">
        <v>101.31</v>
      </c>
      <c r="P72">
        <v>5.92</v>
      </c>
      <c r="Q72">
        <v>20.82</v>
      </c>
      <c r="R72" s="93">
        <v>33</v>
      </c>
      <c r="S72" s="93">
        <v>15</v>
      </c>
      <c r="T72" s="93">
        <v>33</v>
      </c>
      <c r="U72">
        <v>6.77</v>
      </c>
      <c r="V72">
        <v>22.48</v>
      </c>
      <c r="W72">
        <v>6.84</v>
      </c>
      <c r="X72">
        <v>108.53</v>
      </c>
      <c r="Y72">
        <v>36.18</v>
      </c>
      <c r="Z72">
        <v>36.17</v>
      </c>
      <c r="AA72">
        <v>70.83</v>
      </c>
      <c r="AB72">
        <v>14.17</v>
      </c>
      <c r="AC72">
        <v>10</v>
      </c>
      <c r="AD72">
        <v>5.76</v>
      </c>
      <c r="AE72">
        <v>10</v>
      </c>
      <c r="AF72">
        <v>5</v>
      </c>
      <c r="AG72">
        <v>29.4</v>
      </c>
      <c r="AH72">
        <v>74.150000000000006</v>
      </c>
      <c r="AI72">
        <v>74.150000000000006</v>
      </c>
    </row>
    <row r="73" spans="1:35">
      <c r="A73" t="s">
        <v>115</v>
      </c>
      <c r="B73" s="34">
        <v>261.72000000000003</v>
      </c>
      <c r="C73" s="34">
        <v>87.24</v>
      </c>
      <c r="D73" s="93">
        <f t="shared" si="1"/>
        <v>52.959999999999994</v>
      </c>
      <c r="E73" s="34">
        <v>3.23</v>
      </c>
      <c r="F73" s="34"/>
      <c r="G73" s="34"/>
      <c r="H73" s="34"/>
      <c r="I73" s="34"/>
      <c r="J73" s="37">
        <v>3.08</v>
      </c>
      <c r="K73" s="37">
        <v>3.08</v>
      </c>
      <c r="L73" s="37">
        <v>3.16</v>
      </c>
      <c r="M73">
        <v>115.73</v>
      </c>
      <c r="N73">
        <v>272.02</v>
      </c>
      <c r="O73">
        <v>101.31</v>
      </c>
      <c r="P73">
        <v>6</v>
      </c>
      <c r="Q73">
        <v>21</v>
      </c>
      <c r="R73" s="93">
        <v>22.48</v>
      </c>
      <c r="S73" s="93">
        <v>8.74</v>
      </c>
      <c r="T73" s="93">
        <v>21.74</v>
      </c>
      <c r="U73">
        <v>6.77</v>
      </c>
      <c r="V73">
        <v>16.98</v>
      </c>
      <c r="W73">
        <v>6.84</v>
      </c>
      <c r="X73">
        <v>106.83</v>
      </c>
      <c r="Y73">
        <v>35.61</v>
      </c>
      <c r="Z73">
        <v>35.61</v>
      </c>
      <c r="AA73">
        <v>54.56</v>
      </c>
      <c r="AB73">
        <v>10.91</v>
      </c>
      <c r="AC73">
        <v>8.33</v>
      </c>
      <c r="AD73">
        <v>4.75</v>
      </c>
      <c r="AE73">
        <v>9.33</v>
      </c>
      <c r="AF73">
        <v>4.67</v>
      </c>
      <c r="AG73">
        <v>29.13</v>
      </c>
      <c r="AH73">
        <v>74.069999999999993</v>
      </c>
      <c r="AI73">
        <v>74.069999999999993</v>
      </c>
    </row>
    <row r="74" spans="1:35">
      <c r="A74" t="s">
        <v>116</v>
      </c>
      <c r="B74" s="34">
        <v>261.72000000000003</v>
      </c>
      <c r="C74" s="34">
        <v>87.24</v>
      </c>
      <c r="D74" s="93">
        <f t="shared" si="1"/>
        <v>25.619999999999997</v>
      </c>
      <c r="E74" s="34">
        <v>3.23</v>
      </c>
      <c r="F74" s="34"/>
      <c r="G74" s="34"/>
      <c r="H74" s="34"/>
      <c r="I74" s="34"/>
      <c r="J74" s="37">
        <v>2.52</v>
      </c>
      <c r="K74" s="37">
        <v>2.52</v>
      </c>
      <c r="L74" s="37">
        <v>2.59</v>
      </c>
      <c r="M74">
        <v>115.73</v>
      </c>
      <c r="N74">
        <v>272.02</v>
      </c>
      <c r="O74">
        <v>101.31</v>
      </c>
      <c r="P74">
        <v>6</v>
      </c>
      <c r="Q74">
        <v>20.91</v>
      </c>
      <c r="R74" s="93">
        <v>10.48</v>
      </c>
      <c r="S74" s="93">
        <v>2.7</v>
      </c>
      <c r="T74" s="93">
        <v>12.44</v>
      </c>
      <c r="U74">
        <v>6.77</v>
      </c>
      <c r="V74">
        <v>12.27</v>
      </c>
      <c r="W74">
        <v>6.84</v>
      </c>
      <c r="X74">
        <v>105.33</v>
      </c>
      <c r="Y74">
        <v>35.11</v>
      </c>
      <c r="Z74">
        <v>35.11</v>
      </c>
      <c r="AA74">
        <v>37.5</v>
      </c>
      <c r="AB74">
        <v>7.5</v>
      </c>
      <c r="AC74">
        <v>6.67</v>
      </c>
      <c r="AD74">
        <v>3.8</v>
      </c>
      <c r="AE74">
        <v>8</v>
      </c>
      <c r="AF74">
        <v>4</v>
      </c>
      <c r="AG74">
        <v>28.91</v>
      </c>
      <c r="AH74">
        <v>74.209999999999994</v>
      </c>
      <c r="AI74">
        <v>74.209999999999994</v>
      </c>
    </row>
    <row r="75" spans="1:35">
      <c r="A75" t="s">
        <v>117</v>
      </c>
      <c r="B75" s="34">
        <v>261.72000000000003</v>
      </c>
      <c r="C75" s="34">
        <v>87.24</v>
      </c>
      <c r="D75" s="93">
        <f t="shared" si="1"/>
        <v>0</v>
      </c>
      <c r="E75" s="34">
        <v>3.23</v>
      </c>
      <c r="F75" s="34"/>
      <c r="G75" s="34"/>
      <c r="H75" s="34"/>
      <c r="I75" s="34"/>
      <c r="J75" s="37">
        <v>1.69</v>
      </c>
      <c r="K75" s="37">
        <v>1.69</v>
      </c>
      <c r="L75" s="37">
        <v>1.74</v>
      </c>
      <c r="M75">
        <v>115.73</v>
      </c>
      <c r="N75">
        <v>272.02</v>
      </c>
      <c r="O75">
        <v>101.31</v>
      </c>
      <c r="P75">
        <v>5.75</v>
      </c>
      <c r="Q75">
        <v>21.22</v>
      </c>
      <c r="R75" s="93">
        <v>0</v>
      </c>
      <c r="S75" s="93">
        <v>0</v>
      </c>
      <c r="T75" s="93">
        <v>0</v>
      </c>
      <c r="U75">
        <v>6.31</v>
      </c>
      <c r="V75">
        <v>8.48</v>
      </c>
      <c r="W75">
        <v>6.97</v>
      </c>
      <c r="X75">
        <v>103.05</v>
      </c>
      <c r="Y75">
        <v>34.35</v>
      </c>
      <c r="Z75">
        <v>34.35</v>
      </c>
      <c r="AA75">
        <v>28.59</v>
      </c>
      <c r="AB75">
        <v>5.72</v>
      </c>
      <c r="AC75">
        <v>6</v>
      </c>
      <c r="AD75">
        <v>2.91</v>
      </c>
      <c r="AE75">
        <v>6.67</v>
      </c>
      <c r="AF75">
        <v>3.33</v>
      </c>
      <c r="AG75">
        <v>28.34</v>
      </c>
      <c r="AH75">
        <v>74.180000000000007</v>
      </c>
      <c r="AI75">
        <v>74.180000000000007</v>
      </c>
    </row>
    <row r="76" spans="1:35">
      <c r="A76" t="s">
        <v>118</v>
      </c>
      <c r="B76" s="34">
        <v>261.72000000000003</v>
      </c>
      <c r="C76" s="34">
        <v>87.24</v>
      </c>
      <c r="D76" s="93">
        <f t="shared" si="1"/>
        <v>0</v>
      </c>
      <c r="E76" s="34">
        <v>3.23</v>
      </c>
      <c r="F76" s="34"/>
      <c r="G76" s="34"/>
      <c r="H76" s="34"/>
      <c r="I76" s="34"/>
      <c r="J76" s="37">
        <v>1.19</v>
      </c>
      <c r="K76" s="37">
        <v>1.19</v>
      </c>
      <c r="L76" s="37">
        <v>1.22</v>
      </c>
      <c r="M76">
        <v>115.73</v>
      </c>
      <c r="N76">
        <v>272.02</v>
      </c>
      <c r="O76">
        <v>101.31</v>
      </c>
      <c r="P76">
        <v>5.75</v>
      </c>
      <c r="Q76">
        <v>21.32</v>
      </c>
      <c r="R76" s="93">
        <v>0</v>
      </c>
      <c r="S76" s="93">
        <v>0</v>
      </c>
      <c r="T76" s="93">
        <v>0</v>
      </c>
      <c r="U76">
        <v>6.31</v>
      </c>
      <c r="V76">
        <v>5.07</v>
      </c>
      <c r="W76">
        <v>6.97</v>
      </c>
      <c r="X76">
        <v>101.09</v>
      </c>
      <c r="Y76">
        <v>33.700000000000003</v>
      </c>
      <c r="Z76">
        <v>33.700000000000003</v>
      </c>
      <c r="AA76">
        <v>18.2</v>
      </c>
      <c r="AB76">
        <v>3.64</v>
      </c>
      <c r="AC76">
        <v>3.67</v>
      </c>
      <c r="AD76">
        <v>5</v>
      </c>
      <c r="AE76">
        <v>4.67</v>
      </c>
      <c r="AF76">
        <v>2.33</v>
      </c>
      <c r="AG76">
        <v>28.5</v>
      </c>
      <c r="AH76">
        <v>68.540000000000006</v>
      </c>
      <c r="AI76">
        <v>68.540000000000006</v>
      </c>
    </row>
    <row r="77" spans="1:35">
      <c r="A77" t="s">
        <v>119</v>
      </c>
      <c r="B77" s="34">
        <v>261.72000000000003</v>
      </c>
      <c r="C77" s="34">
        <v>87.24</v>
      </c>
      <c r="D77" s="93">
        <f t="shared" si="1"/>
        <v>0</v>
      </c>
      <c r="E77" s="34">
        <v>3.23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115.73</v>
      </c>
      <c r="N77">
        <v>272.02</v>
      </c>
      <c r="O77">
        <v>101.31</v>
      </c>
      <c r="P77">
        <v>5.75</v>
      </c>
      <c r="Q77">
        <v>28.89</v>
      </c>
      <c r="R77" s="93">
        <v>0</v>
      </c>
      <c r="S77" s="93">
        <v>0</v>
      </c>
      <c r="T77" s="93">
        <v>0</v>
      </c>
      <c r="U77">
        <v>6.31</v>
      </c>
      <c r="V77">
        <v>2.58</v>
      </c>
      <c r="W77">
        <v>6.97</v>
      </c>
      <c r="X77">
        <v>97.08</v>
      </c>
      <c r="Y77">
        <v>32.36</v>
      </c>
      <c r="Z77">
        <v>32.36</v>
      </c>
      <c r="AA77">
        <v>11.65</v>
      </c>
      <c r="AB77">
        <v>2.33</v>
      </c>
      <c r="AC77">
        <v>2.61</v>
      </c>
      <c r="AD77">
        <v>5</v>
      </c>
      <c r="AE77">
        <v>2</v>
      </c>
      <c r="AF77">
        <v>1</v>
      </c>
      <c r="AG77">
        <v>25.08</v>
      </c>
      <c r="AH77">
        <v>67.540000000000006</v>
      </c>
      <c r="AI77">
        <v>67.540000000000006</v>
      </c>
    </row>
    <row r="78" spans="1:35">
      <c r="A78" t="s">
        <v>120</v>
      </c>
      <c r="B78" s="34">
        <v>261.72000000000003</v>
      </c>
      <c r="C78" s="34">
        <v>87.24</v>
      </c>
      <c r="D78" s="93">
        <f t="shared" si="1"/>
        <v>0</v>
      </c>
      <c r="E78" s="34">
        <v>3.23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115.73</v>
      </c>
      <c r="N78">
        <v>272.02</v>
      </c>
      <c r="O78">
        <v>101.31</v>
      </c>
      <c r="P78">
        <v>5.75</v>
      </c>
      <c r="Q78">
        <v>29.24</v>
      </c>
      <c r="R78" s="93">
        <v>0</v>
      </c>
      <c r="S78" s="93">
        <v>0</v>
      </c>
      <c r="T78" s="93">
        <v>0</v>
      </c>
      <c r="U78">
        <v>6.31</v>
      </c>
      <c r="V78">
        <v>1.0900000000000001</v>
      </c>
      <c r="W78">
        <v>6.97</v>
      </c>
      <c r="X78">
        <v>92.61</v>
      </c>
      <c r="Y78">
        <v>30.87</v>
      </c>
      <c r="Z78">
        <v>30.86</v>
      </c>
      <c r="AA78">
        <v>6.56</v>
      </c>
      <c r="AB78">
        <v>1.31</v>
      </c>
      <c r="AC78">
        <v>0.82</v>
      </c>
      <c r="AD78">
        <v>5</v>
      </c>
      <c r="AE78">
        <v>1.33</v>
      </c>
      <c r="AF78">
        <v>0.67</v>
      </c>
      <c r="AG78">
        <v>24.53</v>
      </c>
      <c r="AH78">
        <v>66.540000000000006</v>
      </c>
      <c r="AI78">
        <v>66.540000000000006</v>
      </c>
    </row>
    <row r="79" spans="1:35">
      <c r="A79" t="s">
        <v>121</v>
      </c>
      <c r="B79" s="34">
        <v>261.72000000000003</v>
      </c>
      <c r="C79" s="34">
        <v>87.24</v>
      </c>
      <c r="D79" s="93">
        <f t="shared" si="1"/>
        <v>0</v>
      </c>
      <c r="E79" s="34">
        <v>3.23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115.73</v>
      </c>
      <c r="N79">
        <v>272.02</v>
      </c>
      <c r="O79">
        <v>101.31</v>
      </c>
      <c r="P79">
        <v>5.75</v>
      </c>
      <c r="Q79">
        <v>29.25</v>
      </c>
      <c r="R79" s="93">
        <v>0</v>
      </c>
      <c r="S79" s="93">
        <v>0</v>
      </c>
      <c r="T79" s="93">
        <v>0</v>
      </c>
      <c r="U79">
        <v>6.07</v>
      </c>
      <c r="V79">
        <v>0.21</v>
      </c>
      <c r="W79">
        <v>7.25</v>
      </c>
      <c r="X79">
        <v>88.82</v>
      </c>
      <c r="Y79">
        <v>29.61</v>
      </c>
      <c r="Z79">
        <v>29.6</v>
      </c>
      <c r="AA79">
        <v>2.92</v>
      </c>
      <c r="AB79">
        <v>0.57999999999999996</v>
      </c>
      <c r="AC79">
        <v>0.03</v>
      </c>
      <c r="AD79">
        <v>5</v>
      </c>
      <c r="AE79">
        <v>1.07</v>
      </c>
      <c r="AF79">
        <v>0.54</v>
      </c>
      <c r="AG79">
        <v>24.08</v>
      </c>
      <c r="AH79">
        <v>65.88</v>
      </c>
      <c r="AI79">
        <v>65.88</v>
      </c>
    </row>
    <row r="80" spans="1:35">
      <c r="A80" t="s">
        <v>122</v>
      </c>
      <c r="B80" s="34">
        <v>261.72000000000003</v>
      </c>
      <c r="C80" s="34">
        <v>87.24</v>
      </c>
      <c r="D80" s="93">
        <f t="shared" si="1"/>
        <v>0</v>
      </c>
      <c r="E80" s="34">
        <v>3.23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115.73</v>
      </c>
      <c r="N80">
        <v>272.02</v>
      </c>
      <c r="O80">
        <v>101.31</v>
      </c>
      <c r="P80">
        <v>5.75</v>
      </c>
      <c r="Q80">
        <v>29.75</v>
      </c>
      <c r="R80" s="93">
        <v>0</v>
      </c>
      <c r="S80" s="93">
        <v>0</v>
      </c>
      <c r="T80" s="93">
        <v>0</v>
      </c>
      <c r="U80">
        <v>6.07</v>
      </c>
      <c r="V80">
        <v>0</v>
      </c>
      <c r="W80">
        <v>7.25</v>
      </c>
      <c r="X80">
        <v>84.97</v>
      </c>
      <c r="Y80">
        <v>28.32</v>
      </c>
      <c r="Z80">
        <v>28.33</v>
      </c>
      <c r="AA80">
        <v>0.73</v>
      </c>
      <c r="AB80">
        <v>0.14000000000000001</v>
      </c>
      <c r="AC80">
        <v>0</v>
      </c>
      <c r="AD80">
        <v>0</v>
      </c>
      <c r="AE80">
        <v>0.32</v>
      </c>
      <c r="AF80">
        <v>0.16</v>
      </c>
      <c r="AG80">
        <v>23.75</v>
      </c>
      <c r="AH80">
        <v>64.88</v>
      </c>
      <c r="AI80">
        <v>64.88</v>
      </c>
    </row>
    <row r="81" spans="1:35">
      <c r="A81" t="s">
        <v>123</v>
      </c>
      <c r="B81" s="34">
        <v>261.72000000000003</v>
      </c>
      <c r="C81" s="34">
        <v>87.24</v>
      </c>
      <c r="D81" s="93">
        <f t="shared" si="1"/>
        <v>0</v>
      </c>
      <c r="E81" s="34">
        <v>3.23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115.73</v>
      </c>
      <c r="N81">
        <v>272.02</v>
      </c>
      <c r="O81">
        <v>101.31</v>
      </c>
      <c r="P81">
        <v>5.92</v>
      </c>
      <c r="Q81">
        <v>29.93</v>
      </c>
      <c r="R81" s="93">
        <v>0</v>
      </c>
      <c r="S81" s="93">
        <v>0</v>
      </c>
      <c r="T81" s="93">
        <v>0</v>
      </c>
      <c r="U81">
        <v>6.07</v>
      </c>
      <c r="V81">
        <v>0</v>
      </c>
      <c r="W81">
        <v>7.25</v>
      </c>
      <c r="X81">
        <v>81.45</v>
      </c>
      <c r="Y81">
        <v>27.15</v>
      </c>
      <c r="Z81">
        <v>27.15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23.26</v>
      </c>
      <c r="AH81">
        <v>63.58</v>
      </c>
      <c r="AI81">
        <v>63.58</v>
      </c>
    </row>
    <row r="82" spans="1:35">
      <c r="A82" t="s">
        <v>124</v>
      </c>
      <c r="B82" s="34">
        <v>261.72000000000003</v>
      </c>
      <c r="C82" s="34">
        <v>87.24</v>
      </c>
      <c r="D82" s="93">
        <f t="shared" si="1"/>
        <v>0</v>
      </c>
      <c r="E82" s="34">
        <v>3.23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115.73</v>
      </c>
      <c r="N82">
        <v>272.02</v>
      </c>
      <c r="O82">
        <v>101.31</v>
      </c>
      <c r="P82">
        <v>5.92</v>
      </c>
      <c r="Q82">
        <v>30.01</v>
      </c>
      <c r="R82" s="93">
        <v>0</v>
      </c>
      <c r="S82" s="93">
        <v>0</v>
      </c>
      <c r="T82" s="93">
        <v>0</v>
      </c>
      <c r="U82">
        <v>6.07</v>
      </c>
      <c r="V82">
        <v>0</v>
      </c>
      <c r="W82">
        <v>7.25</v>
      </c>
      <c r="X82">
        <v>77.930000000000007</v>
      </c>
      <c r="Y82">
        <v>25.98</v>
      </c>
      <c r="Z82">
        <v>25.96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19.760000000000002</v>
      </c>
      <c r="AH82">
        <v>61.04</v>
      </c>
      <c r="AI82">
        <v>61.04</v>
      </c>
    </row>
    <row r="83" spans="1:35">
      <c r="A83" t="s">
        <v>125</v>
      </c>
      <c r="B83" s="34">
        <v>261.72000000000003</v>
      </c>
      <c r="C83" s="34">
        <v>87.24</v>
      </c>
      <c r="D83" s="93">
        <f t="shared" si="1"/>
        <v>0</v>
      </c>
      <c r="E83" s="34">
        <v>3.23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115.73</v>
      </c>
      <c r="N83">
        <v>272.02</v>
      </c>
      <c r="O83">
        <v>101.31</v>
      </c>
      <c r="P83">
        <v>5.92</v>
      </c>
      <c r="Q83">
        <v>31.65</v>
      </c>
      <c r="R83" s="93">
        <v>0</v>
      </c>
      <c r="S83" s="93">
        <v>0</v>
      </c>
      <c r="T83" s="93">
        <v>0</v>
      </c>
      <c r="U83">
        <v>6.85</v>
      </c>
      <c r="V83">
        <v>0</v>
      </c>
      <c r="W83">
        <v>7.25</v>
      </c>
      <c r="X83">
        <v>76.819999999999993</v>
      </c>
      <c r="Y83">
        <v>25.61</v>
      </c>
      <c r="Z83">
        <v>25.59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18.89</v>
      </c>
      <c r="AH83">
        <v>53.19</v>
      </c>
      <c r="AI83">
        <v>53.19</v>
      </c>
    </row>
    <row r="84" spans="1:35">
      <c r="A84" t="s">
        <v>126</v>
      </c>
      <c r="B84" s="34">
        <v>261.72000000000003</v>
      </c>
      <c r="C84" s="34">
        <v>87.24</v>
      </c>
      <c r="D84" s="93">
        <f t="shared" si="1"/>
        <v>0</v>
      </c>
      <c r="E84" s="34">
        <v>3.23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115.73</v>
      </c>
      <c r="N84">
        <v>272.02</v>
      </c>
      <c r="O84">
        <v>101.31</v>
      </c>
      <c r="P84">
        <v>5.92</v>
      </c>
      <c r="Q84">
        <v>31.95</v>
      </c>
      <c r="R84" s="93">
        <v>0</v>
      </c>
      <c r="S84" s="93">
        <v>0</v>
      </c>
      <c r="T84" s="93">
        <v>0</v>
      </c>
      <c r="U84">
        <v>6.85</v>
      </c>
      <c r="V84">
        <v>0</v>
      </c>
      <c r="W84">
        <v>7.25</v>
      </c>
      <c r="X84">
        <v>75.81</v>
      </c>
      <c r="Y84">
        <v>25.27</v>
      </c>
      <c r="Z84">
        <v>25.28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17.670000000000002</v>
      </c>
      <c r="AH84">
        <v>52.14</v>
      </c>
      <c r="AI84">
        <v>52.14</v>
      </c>
    </row>
    <row r="85" spans="1:35">
      <c r="A85" t="s">
        <v>127</v>
      </c>
      <c r="B85" s="34">
        <v>261.72000000000003</v>
      </c>
      <c r="C85" s="34">
        <v>87.24</v>
      </c>
      <c r="D85" s="93">
        <f t="shared" si="1"/>
        <v>0</v>
      </c>
      <c r="E85" s="34">
        <v>3.23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115.73</v>
      </c>
      <c r="N85">
        <v>272.02</v>
      </c>
      <c r="O85">
        <v>101.31</v>
      </c>
      <c r="P85">
        <v>6.31</v>
      </c>
      <c r="Q85">
        <v>31.98</v>
      </c>
      <c r="R85" s="93">
        <v>0</v>
      </c>
      <c r="S85" s="93">
        <v>0</v>
      </c>
      <c r="T85" s="93">
        <v>0</v>
      </c>
      <c r="U85">
        <v>6.85</v>
      </c>
      <c r="V85">
        <v>0</v>
      </c>
      <c r="W85">
        <v>6.51</v>
      </c>
      <c r="X85">
        <v>74.819999999999993</v>
      </c>
      <c r="Y85">
        <v>24.94</v>
      </c>
      <c r="Z85">
        <v>24.93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17.66</v>
      </c>
      <c r="AH85">
        <v>51.93</v>
      </c>
      <c r="AI85">
        <v>51.93</v>
      </c>
    </row>
    <row r="86" spans="1:35">
      <c r="A86" t="s">
        <v>128</v>
      </c>
      <c r="B86" s="34">
        <v>261.72000000000003</v>
      </c>
      <c r="C86" s="34">
        <v>87.24</v>
      </c>
      <c r="D86" s="93">
        <f t="shared" si="1"/>
        <v>0</v>
      </c>
      <c r="E86" s="34">
        <v>3.23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115.73</v>
      </c>
      <c r="N86">
        <v>272.02</v>
      </c>
      <c r="O86">
        <v>101.31</v>
      </c>
      <c r="P86">
        <v>6.31</v>
      </c>
      <c r="Q86">
        <v>31.81</v>
      </c>
      <c r="R86" s="93">
        <v>0</v>
      </c>
      <c r="S86" s="93">
        <v>0</v>
      </c>
      <c r="T86" s="93">
        <v>0</v>
      </c>
      <c r="U86">
        <v>6.85</v>
      </c>
      <c r="V86">
        <v>0</v>
      </c>
      <c r="W86">
        <v>6.51</v>
      </c>
      <c r="X86">
        <v>56.31</v>
      </c>
      <c r="Y86">
        <v>18.77</v>
      </c>
      <c r="Z86">
        <v>18.760000000000002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17.45</v>
      </c>
      <c r="AH86">
        <v>39.270000000000003</v>
      </c>
      <c r="AI86">
        <v>39.270000000000003</v>
      </c>
    </row>
    <row r="87" spans="1:35">
      <c r="A87" t="s">
        <v>129</v>
      </c>
      <c r="B87" s="34">
        <v>261.72000000000003</v>
      </c>
      <c r="C87" s="34">
        <v>87.24</v>
      </c>
      <c r="D87" s="93">
        <f t="shared" si="1"/>
        <v>0</v>
      </c>
      <c r="E87" s="34">
        <v>3.23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115.73</v>
      </c>
      <c r="N87">
        <v>272.02</v>
      </c>
      <c r="O87">
        <v>101.31</v>
      </c>
      <c r="P87">
        <v>6.31</v>
      </c>
      <c r="Q87">
        <v>31.18</v>
      </c>
      <c r="R87" s="93">
        <v>0</v>
      </c>
      <c r="S87" s="93">
        <v>0</v>
      </c>
      <c r="T87" s="93">
        <v>0</v>
      </c>
      <c r="U87">
        <v>6.85</v>
      </c>
      <c r="V87">
        <v>0</v>
      </c>
      <c r="W87">
        <v>6.79</v>
      </c>
      <c r="X87">
        <v>56.81</v>
      </c>
      <c r="Y87">
        <v>18.940000000000001</v>
      </c>
      <c r="Z87">
        <v>18.940000000000001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13.41</v>
      </c>
      <c r="AH87">
        <v>39.64</v>
      </c>
      <c r="AI87">
        <v>39.64</v>
      </c>
    </row>
    <row r="88" spans="1:35">
      <c r="A88" t="s">
        <v>130</v>
      </c>
      <c r="B88" s="34">
        <v>261.72000000000003</v>
      </c>
      <c r="C88" s="34">
        <v>87.24</v>
      </c>
      <c r="D88" s="93">
        <f t="shared" si="1"/>
        <v>0</v>
      </c>
      <c r="E88" s="34">
        <v>3.23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115.73</v>
      </c>
      <c r="N88">
        <v>272.02</v>
      </c>
      <c r="O88">
        <v>101.31</v>
      </c>
      <c r="P88">
        <v>6.31</v>
      </c>
      <c r="Q88">
        <v>31.04</v>
      </c>
      <c r="R88" s="93">
        <v>0</v>
      </c>
      <c r="S88" s="93">
        <v>0</v>
      </c>
      <c r="T88" s="93">
        <v>0</v>
      </c>
      <c r="U88">
        <v>6.85</v>
      </c>
      <c r="V88">
        <v>0</v>
      </c>
      <c r="W88">
        <v>6.79</v>
      </c>
      <c r="X88">
        <v>58.31</v>
      </c>
      <c r="Y88">
        <v>19.440000000000001</v>
      </c>
      <c r="Z88">
        <v>19.440000000000001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13.64</v>
      </c>
      <c r="AH88">
        <v>40.369999999999997</v>
      </c>
      <c r="AI88">
        <v>40.369999999999997</v>
      </c>
    </row>
    <row r="89" spans="1:35">
      <c r="A89" t="s">
        <v>131</v>
      </c>
      <c r="B89" s="34">
        <v>261.72000000000003</v>
      </c>
      <c r="C89" s="34">
        <v>87.24</v>
      </c>
      <c r="D89" s="93">
        <f t="shared" si="1"/>
        <v>0</v>
      </c>
      <c r="E89" s="34">
        <v>3.23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115.73</v>
      </c>
      <c r="N89">
        <v>272.02</v>
      </c>
      <c r="O89">
        <v>101.31</v>
      </c>
      <c r="P89">
        <v>6.31</v>
      </c>
      <c r="Q89">
        <v>32.49</v>
      </c>
      <c r="R89" s="93">
        <v>0</v>
      </c>
      <c r="S89" s="93">
        <v>0</v>
      </c>
      <c r="T89" s="93">
        <v>0</v>
      </c>
      <c r="U89">
        <v>6.85</v>
      </c>
      <c r="V89">
        <v>0</v>
      </c>
      <c r="W89">
        <v>6.79</v>
      </c>
      <c r="X89">
        <v>58.49</v>
      </c>
      <c r="Y89">
        <v>19.5</v>
      </c>
      <c r="Z89">
        <v>19.5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13.8</v>
      </c>
      <c r="AH89">
        <v>40.39</v>
      </c>
      <c r="AI89">
        <v>40.39</v>
      </c>
    </row>
    <row r="90" spans="1:35">
      <c r="A90" t="s">
        <v>132</v>
      </c>
      <c r="B90" s="34">
        <v>261.72000000000003</v>
      </c>
      <c r="C90" s="34">
        <v>87.24</v>
      </c>
      <c r="D90" s="93">
        <f t="shared" si="1"/>
        <v>0</v>
      </c>
      <c r="E90" s="34">
        <v>3.23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115.73</v>
      </c>
      <c r="N90">
        <v>272.02</v>
      </c>
      <c r="O90">
        <v>101.31</v>
      </c>
      <c r="P90">
        <v>6.31</v>
      </c>
      <c r="Q90">
        <v>32.380000000000003</v>
      </c>
      <c r="R90" s="93">
        <v>0</v>
      </c>
      <c r="S90" s="93">
        <v>0</v>
      </c>
      <c r="T90" s="93">
        <v>0</v>
      </c>
      <c r="U90">
        <v>6.85</v>
      </c>
      <c r="V90">
        <v>0</v>
      </c>
      <c r="W90">
        <v>6.79</v>
      </c>
      <c r="X90">
        <v>60.31</v>
      </c>
      <c r="Y90">
        <v>20.100000000000001</v>
      </c>
      <c r="Z90">
        <v>20.12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13.97</v>
      </c>
      <c r="AH90">
        <v>41.21</v>
      </c>
      <c r="AI90">
        <v>41.21</v>
      </c>
    </row>
    <row r="91" spans="1:35">
      <c r="A91" t="s">
        <v>133</v>
      </c>
      <c r="B91" s="34">
        <v>261.72000000000003</v>
      </c>
      <c r="C91" s="34">
        <v>87.24</v>
      </c>
      <c r="D91" s="93">
        <f t="shared" si="1"/>
        <v>0</v>
      </c>
      <c r="E91" s="34">
        <v>3.23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115.73</v>
      </c>
      <c r="N91">
        <v>272.02</v>
      </c>
      <c r="O91">
        <v>101.31</v>
      </c>
      <c r="P91">
        <v>6.31</v>
      </c>
      <c r="Q91">
        <v>32.24</v>
      </c>
      <c r="R91" s="93">
        <v>0</v>
      </c>
      <c r="S91" s="93">
        <v>0</v>
      </c>
      <c r="T91" s="93">
        <v>0</v>
      </c>
      <c r="U91">
        <v>6.54</v>
      </c>
      <c r="V91">
        <v>0</v>
      </c>
      <c r="W91">
        <v>6.79</v>
      </c>
      <c r="X91">
        <v>63.31</v>
      </c>
      <c r="Y91">
        <v>21.1</v>
      </c>
      <c r="Z91">
        <v>21.12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14.62</v>
      </c>
      <c r="AH91">
        <v>41.84</v>
      </c>
      <c r="AI91">
        <v>41.84</v>
      </c>
    </row>
    <row r="92" spans="1:35">
      <c r="A92" t="s">
        <v>134</v>
      </c>
      <c r="B92" s="34">
        <v>261.72000000000003</v>
      </c>
      <c r="C92" s="34">
        <v>87.24</v>
      </c>
      <c r="D92" s="93">
        <f t="shared" si="1"/>
        <v>0</v>
      </c>
      <c r="E92" s="34">
        <v>3.23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115.73</v>
      </c>
      <c r="N92">
        <v>272.02</v>
      </c>
      <c r="O92">
        <v>101.31</v>
      </c>
      <c r="P92">
        <v>6.31</v>
      </c>
      <c r="Q92">
        <v>31.88</v>
      </c>
      <c r="R92" s="93">
        <v>0</v>
      </c>
      <c r="S92" s="93">
        <v>0</v>
      </c>
      <c r="T92" s="93">
        <v>0</v>
      </c>
      <c r="U92">
        <v>6.54</v>
      </c>
      <c r="V92">
        <v>0</v>
      </c>
      <c r="W92">
        <v>6.79</v>
      </c>
      <c r="X92">
        <v>37.81</v>
      </c>
      <c r="Y92">
        <v>12.6</v>
      </c>
      <c r="Z92">
        <v>12.62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10.56</v>
      </c>
      <c r="AH92">
        <v>26.44</v>
      </c>
      <c r="AI92">
        <v>26.44</v>
      </c>
    </row>
    <row r="93" spans="1:35">
      <c r="A93" t="s">
        <v>135</v>
      </c>
      <c r="B93" s="34">
        <v>261.72000000000003</v>
      </c>
      <c r="C93" s="34">
        <v>87.24</v>
      </c>
      <c r="D93" s="93">
        <f t="shared" si="1"/>
        <v>0</v>
      </c>
      <c r="E93" s="34">
        <v>3.23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115.73</v>
      </c>
      <c r="N93">
        <v>272.02</v>
      </c>
      <c r="O93">
        <v>101.31</v>
      </c>
      <c r="P93">
        <v>6.31</v>
      </c>
      <c r="Q93">
        <v>37.74</v>
      </c>
      <c r="R93" s="93">
        <v>0</v>
      </c>
      <c r="S93" s="93">
        <v>0</v>
      </c>
      <c r="T93" s="93">
        <v>0</v>
      </c>
      <c r="U93">
        <v>6.54</v>
      </c>
      <c r="V93">
        <v>0</v>
      </c>
      <c r="W93">
        <v>6.79</v>
      </c>
      <c r="X93">
        <v>41.18</v>
      </c>
      <c r="Y93">
        <v>13.73</v>
      </c>
      <c r="Z93">
        <v>13.72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11.17</v>
      </c>
      <c r="AH93">
        <v>27.63</v>
      </c>
      <c r="AI93">
        <v>27.63</v>
      </c>
    </row>
    <row r="94" spans="1:35">
      <c r="A94" t="s">
        <v>136</v>
      </c>
      <c r="B94" s="34">
        <v>261.72000000000003</v>
      </c>
      <c r="C94" s="34">
        <v>87.24</v>
      </c>
      <c r="D94" s="93">
        <f t="shared" si="1"/>
        <v>0</v>
      </c>
      <c r="E94" s="34">
        <v>3.23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115.73</v>
      </c>
      <c r="N94">
        <v>272.02</v>
      </c>
      <c r="O94">
        <v>101.31</v>
      </c>
      <c r="P94">
        <v>6.31</v>
      </c>
      <c r="Q94">
        <v>37.58</v>
      </c>
      <c r="R94" s="93">
        <v>0</v>
      </c>
      <c r="S94" s="93">
        <v>0</v>
      </c>
      <c r="T94" s="93">
        <v>0</v>
      </c>
      <c r="U94">
        <v>6.54</v>
      </c>
      <c r="V94">
        <v>0</v>
      </c>
      <c r="W94">
        <v>6.79</v>
      </c>
      <c r="X94">
        <v>44.31</v>
      </c>
      <c r="Y94">
        <v>14.77</v>
      </c>
      <c r="Z94">
        <v>14.78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12.03</v>
      </c>
      <c r="AH94">
        <v>28.01</v>
      </c>
      <c r="AI94">
        <v>28.01</v>
      </c>
    </row>
    <row r="95" spans="1:35">
      <c r="A95" t="s">
        <v>137</v>
      </c>
      <c r="B95" s="34">
        <v>261.72000000000003</v>
      </c>
      <c r="C95" s="34">
        <v>87.24</v>
      </c>
      <c r="D95" s="93">
        <f t="shared" si="1"/>
        <v>0</v>
      </c>
      <c r="E95" s="34">
        <v>3.23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115.73</v>
      </c>
      <c r="N95">
        <v>272.02</v>
      </c>
      <c r="O95">
        <v>101.31</v>
      </c>
      <c r="P95">
        <v>5.92</v>
      </c>
      <c r="Q95">
        <v>37.56</v>
      </c>
      <c r="R95" s="93">
        <v>0</v>
      </c>
      <c r="S95" s="93">
        <v>0</v>
      </c>
      <c r="T95" s="93">
        <v>0</v>
      </c>
      <c r="U95">
        <v>6.54</v>
      </c>
      <c r="V95">
        <v>0</v>
      </c>
      <c r="W95">
        <v>6.33</v>
      </c>
      <c r="X95">
        <v>49.31</v>
      </c>
      <c r="Y95">
        <v>16.440000000000001</v>
      </c>
      <c r="Z95">
        <v>16.43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12.49</v>
      </c>
      <c r="AH95">
        <v>28.88</v>
      </c>
      <c r="AI95">
        <v>28.88</v>
      </c>
    </row>
    <row r="96" spans="1:35">
      <c r="A96" t="s">
        <v>138</v>
      </c>
      <c r="B96" s="34">
        <v>261.72000000000003</v>
      </c>
      <c r="C96" s="34">
        <v>87.24</v>
      </c>
      <c r="D96" s="93">
        <f t="shared" si="1"/>
        <v>0</v>
      </c>
      <c r="E96" s="34">
        <v>3.23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115.73</v>
      </c>
      <c r="N96">
        <v>272.02</v>
      </c>
      <c r="O96">
        <v>101.31</v>
      </c>
      <c r="P96">
        <v>5.92</v>
      </c>
      <c r="Q96">
        <v>37.51</v>
      </c>
      <c r="R96" s="93">
        <v>0</v>
      </c>
      <c r="S96" s="93">
        <v>0</v>
      </c>
      <c r="T96" s="93">
        <v>0</v>
      </c>
      <c r="U96">
        <v>6.54</v>
      </c>
      <c r="V96">
        <v>0</v>
      </c>
      <c r="W96">
        <v>6.33</v>
      </c>
      <c r="X96">
        <v>49.83</v>
      </c>
      <c r="Y96">
        <v>16.61</v>
      </c>
      <c r="Z96">
        <v>16.62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13.65</v>
      </c>
      <c r="AH96">
        <v>29.21</v>
      </c>
      <c r="AI96">
        <v>29.21</v>
      </c>
    </row>
    <row r="97" spans="1:50">
      <c r="A97" t="s">
        <v>139</v>
      </c>
      <c r="B97" s="34">
        <v>261.72000000000003</v>
      </c>
      <c r="C97" s="34">
        <v>87.24</v>
      </c>
      <c r="D97" s="93">
        <f t="shared" si="1"/>
        <v>0</v>
      </c>
      <c r="E97" s="34">
        <v>3.23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115.73</v>
      </c>
      <c r="N97">
        <v>272.02</v>
      </c>
      <c r="O97">
        <v>101.31</v>
      </c>
      <c r="P97">
        <v>5.92</v>
      </c>
      <c r="Q97">
        <v>37.21</v>
      </c>
      <c r="R97" s="93">
        <v>0</v>
      </c>
      <c r="S97" s="93">
        <v>0</v>
      </c>
      <c r="T97" s="93">
        <v>0</v>
      </c>
      <c r="U97">
        <v>6.54</v>
      </c>
      <c r="V97">
        <v>0</v>
      </c>
      <c r="W97">
        <v>6.33</v>
      </c>
      <c r="X97">
        <v>50.12</v>
      </c>
      <c r="Y97">
        <v>16.7</v>
      </c>
      <c r="Z97">
        <v>16.71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14.21</v>
      </c>
      <c r="AH97">
        <v>29.86</v>
      </c>
      <c r="AI97">
        <v>29.86</v>
      </c>
    </row>
    <row r="98" spans="1:50">
      <c r="A98" t="s">
        <v>140</v>
      </c>
      <c r="B98" s="34">
        <v>261.72000000000003</v>
      </c>
      <c r="C98" s="34">
        <v>87.24</v>
      </c>
      <c r="D98" s="93">
        <f t="shared" si="1"/>
        <v>0</v>
      </c>
      <c r="E98" s="34">
        <v>3.23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115.73</v>
      </c>
      <c r="N98">
        <v>272.02</v>
      </c>
      <c r="O98">
        <v>101.31</v>
      </c>
      <c r="P98">
        <v>5.92</v>
      </c>
      <c r="Q98">
        <v>37.119999999999997</v>
      </c>
      <c r="R98" s="93">
        <v>0</v>
      </c>
      <c r="S98" s="93">
        <v>0</v>
      </c>
      <c r="T98" s="93">
        <v>0</v>
      </c>
      <c r="U98">
        <v>6.54</v>
      </c>
      <c r="V98">
        <v>0</v>
      </c>
      <c r="W98">
        <v>6.33</v>
      </c>
      <c r="X98">
        <v>50.99</v>
      </c>
      <c r="Y98">
        <v>17</v>
      </c>
      <c r="Z98">
        <v>16.989999999999998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15.21</v>
      </c>
      <c r="AH98">
        <v>30.35</v>
      </c>
      <c r="AI98">
        <v>30.35</v>
      </c>
    </row>
    <row r="99" spans="1:50">
      <c r="A99" t="s">
        <v>141</v>
      </c>
      <c r="B99" s="34">
        <f>SUM(B3:B98)/4000</f>
        <v>5.7797050000000025</v>
      </c>
      <c r="C99" s="34">
        <f t="shared" ref="C99:P99" si="2">SUM(C3:C98)/4000</f>
        <v>1.7890799999999973</v>
      </c>
      <c r="D99" s="93">
        <f t="shared" ref="D99" si="3">SUM(D3:D98)/4000</f>
        <v>1.0810974999999998</v>
      </c>
      <c r="E99" s="34">
        <f>SUM(E3:E98)/4000</f>
        <v>6.483249999999989E-2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9.2259999999999995E-2</v>
      </c>
      <c r="K99" s="37">
        <f t="shared" si="2"/>
        <v>9.2259999999999995E-2</v>
      </c>
      <c r="L99" s="37">
        <f t="shared" si="2"/>
        <v>9.457500000000002E-2</v>
      </c>
      <c r="M99">
        <f t="shared" si="2"/>
        <v>2.6585249999999956</v>
      </c>
      <c r="N99">
        <f t="shared" si="2"/>
        <v>6.5284800000000089</v>
      </c>
      <c r="O99">
        <f t="shared" si="2"/>
        <v>2.2390000000000017</v>
      </c>
      <c r="P99">
        <f t="shared" si="2"/>
        <v>0.14292500000000002</v>
      </c>
      <c r="Q99">
        <f t="shared" ref="Q99:AF99" si="5">SUM(Q3:Q98)/4000</f>
        <v>0.46180249999999989</v>
      </c>
      <c r="R99" s="93">
        <f t="shared" si="5"/>
        <v>0.36832500000000024</v>
      </c>
      <c r="S99" s="93">
        <f t="shared" si="5"/>
        <v>0.34176000000000001</v>
      </c>
      <c r="T99" s="93">
        <f t="shared" si="5"/>
        <v>0.37101250000000008</v>
      </c>
      <c r="U99">
        <f t="shared" si="5"/>
        <v>0.15274999999999989</v>
      </c>
      <c r="V99">
        <f t="shared" si="5"/>
        <v>0.97643999999999997</v>
      </c>
      <c r="W99">
        <f t="shared" si="5"/>
        <v>0.15778999999999996</v>
      </c>
      <c r="X99">
        <f t="shared" si="5"/>
        <v>2.0663525000000007</v>
      </c>
      <c r="Y99">
        <f t="shared" si="5"/>
        <v>0.68878500000000009</v>
      </c>
      <c r="Z99">
        <f t="shared" si="5"/>
        <v>0.68880500000000011</v>
      </c>
      <c r="AA99">
        <f t="shared" si="5"/>
        <v>1.9757275000000005</v>
      </c>
      <c r="AB99">
        <f t="shared" si="5"/>
        <v>0.39511750000000012</v>
      </c>
      <c r="AC99">
        <f t="shared" si="5"/>
        <v>0.69712000000000007</v>
      </c>
      <c r="AD99">
        <f t="shared" si="5"/>
        <v>0.39441500000000002</v>
      </c>
      <c r="AE99">
        <f t="shared" si="5"/>
        <v>0.56773750000000001</v>
      </c>
      <c r="AF99">
        <f t="shared" si="5"/>
        <v>0.28396249999999995</v>
      </c>
      <c r="AG99">
        <f t="shared" ref="AG99:AM99" si="6">SUM(AG3:AG98)/4000</f>
        <v>0.53377750000000013</v>
      </c>
      <c r="AH99">
        <f t="shared" si="6"/>
        <v>1.4563650000000008</v>
      </c>
      <c r="AI99">
        <f t="shared" si="6"/>
        <v>1.4563650000000008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45083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4.8091559404453115</v>
      </c>
      <c r="E3">
        <v>0</v>
      </c>
      <c r="F3">
        <v>0</v>
      </c>
      <c r="G3">
        <v>8.8428507018902103</v>
      </c>
      <c r="H3">
        <v>0</v>
      </c>
      <c r="I3">
        <v>0</v>
      </c>
      <c r="J3">
        <v>0.78343021122374357</v>
      </c>
      <c r="K3">
        <v>513.65999908176423</v>
      </c>
      <c r="L3">
        <v>9.1282874871911464</v>
      </c>
      <c r="M3">
        <v>64.963251017061225</v>
      </c>
      <c r="N3">
        <v>53.200523742032274</v>
      </c>
      <c r="O3">
        <v>74.751074286224707</v>
      </c>
      <c r="P3">
        <v>29.949143627109407</v>
      </c>
      <c r="Q3">
        <v>9.207900808729466</v>
      </c>
      <c r="R3">
        <v>19.21082882128395</v>
      </c>
      <c r="S3">
        <v>11.884961954057193</v>
      </c>
      <c r="T3">
        <v>0.72899999999999998</v>
      </c>
      <c r="U3">
        <v>62.112069571563374</v>
      </c>
      <c r="V3">
        <v>9.1047949640287769</v>
      </c>
      <c r="W3">
        <v>17.862468375283889</v>
      </c>
      <c r="X3">
        <v>64.23688445136483</v>
      </c>
      <c r="Y3">
        <v>0</v>
      </c>
      <c r="Z3">
        <v>2.8783097999999998</v>
      </c>
      <c r="AA3">
        <v>18.513577979793247</v>
      </c>
      <c r="AB3">
        <v>19.470258505283525</v>
      </c>
      <c r="AC3">
        <v>14.124610071557475</v>
      </c>
      <c r="AD3">
        <v>4.4144551448036493</v>
      </c>
      <c r="AE3">
        <v>24.008369573977422</v>
      </c>
      <c r="AF3">
        <v>11.854251649504089</v>
      </c>
      <c r="AG3">
        <v>21.292226258547728</v>
      </c>
      <c r="AH3">
        <v>29.830662900499998</v>
      </c>
      <c r="AI3">
        <v>0</v>
      </c>
      <c r="AJ3">
        <v>0</v>
      </c>
      <c r="AK3">
        <v>27.69300400081552</v>
      </c>
      <c r="AL3">
        <v>39.877400000000002</v>
      </c>
      <c r="AM3">
        <v>7.646837357199173</v>
      </c>
      <c r="AN3">
        <v>3.0391509852020198E-2</v>
      </c>
      <c r="AO3">
        <v>0</v>
      </c>
      <c r="AP3">
        <v>0.78768765429684717</v>
      </c>
      <c r="AQ3">
        <v>18.564787480658737</v>
      </c>
      <c r="AR3">
        <v>21.578049999999994</v>
      </c>
      <c r="AS3">
        <v>15.869177995939257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1.3106754000000003</v>
      </c>
      <c r="AZ3">
        <v>0.54655200000000004</v>
      </c>
      <c r="BA3">
        <v>0.71151300000000006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1196.1364449511677</v>
      </c>
      <c r="DN3">
        <v>40.600553372815362</v>
      </c>
    </row>
    <row r="4" spans="1:118">
      <c r="A4" t="s">
        <v>46</v>
      </c>
      <c r="B4">
        <v>0</v>
      </c>
      <c r="C4">
        <v>0</v>
      </c>
      <c r="D4">
        <v>4.8091559404453115</v>
      </c>
      <c r="E4">
        <v>0</v>
      </c>
      <c r="F4">
        <v>0</v>
      </c>
      <c r="G4">
        <v>8.8428507018902103</v>
      </c>
      <c r="H4">
        <v>0</v>
      </c>
      <c r="I4">
        <v>0</v>
      </c>
      <c r="J4">
        <v>0.78343021122374357</v>
      </c>
      <c r="K4">
        <v>513.65999908176423</v>
      </c>
      <c r="L4">
        <v>9.1282874871911464</v>
      </c>
      <c r="M4">
        <v>64.963251017061225</v>
      </c>
      <c r="N4">
        <v>53.200523742032274</v>
      </c>
      <c r="O4">
        <v>74.751074286224707</v>
      </c>
      <c r="P4">
        <v>29.949143627109407</v>
      </c>
      <c r="Q4">
        <v>9.207900808729466</v>
      </c>
      <c r="R4">
        <v>19.21082882128395</v>
      </c>
      <c r="S4">
        <v>11.884961954057193</v>
      </c>
      <c r="T4">
        <v>0.72899999999999998</v>
      </c>
      <c r="U4">
        <v>62.112069571563374</v>
      </c>
      <c r="V4">
        <v>9.1047949640287769</v>
      </c>
      <c r="W4">
        <v>17.862468375283889</v>
      </c>
      <c r="X4">
        <v>64.23688445136483</v>
      </c>
      <c r="Y4">
        <v>0</v>
      </c>
      <c r="Z4">
        <v>2.8783097999999998</v>
      </c>
      <c r="AA4">
        <v>18.513577979793247</v>
      </c>
      <c r="AB4">
        <v>19.470258505283525</v>
      </c>
      <c r="AC4">
        <v>14.124610071557475</v>
      </c>
      <c r="AD4">
        <v>4.4144551448036493</v>
      </c>
      <c r="AE4">
        <v>24.008369573977422</v>
      </c>
      <c r="AF4">
        <v>11.854251649504089</v>
      </c>
      <c r="AG4">
        <v>21.292226258547728</v>
      </c>
      <c r="AH4">
        <v>29.830662900499998</v>
      </c>
      <c r="AI4">
        <v>0</v>
      </c>
      <c r="AJ4">
        <v>0</v>
      </c>
      <c r="AK4">
        <v>27.69300400081552</v>
      </c>
      <c r="AL4">
        <v>39.877400000000002</v>
      </c>
      <c r="AM4">
        <v>7.646837357199173</v>
      </c>
      <c r="AN4">
        <v>3.0391509852020198E-2</v>
      </c>
      <c r="AO4">
        <v>0</v>
      </c>
      <c r="AP4">
        <v>0.78768765429684717</v>
      </c>
      <c r="AQ4">
        <v>18.564787480658737</v>
      </c>
      <c r="AR4">
        <v>21.578049999999994</v>
      </c>
      <c r="AS4">
        <v>15.869177995939257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1.3106754000000003</v>
      </c>
      <c r="AZ4">
        <v>0.54655200000000004</v>
      </c>
      <c r="BA4">
        <v>0.71151300000000006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1196.1364449511677</v>
      </c>
      <c r="DN4">
        <v>40.600553372815362</v>
      </c>
    </row>
    <row r="5" spans="1:118">
      <c r="A5" t="s">
        <v>47</v>
      </c>
      <c r="B5">
        <v>0</v>
      </c>
      <c r="C5">
        <v>0</v>
      </c>
      <c r="D5">
        <v>4.8091559404453115</v>
      </c>
      <c r="E5">
        <v>0</v>
      </c>
      <c r="F5">
        <v>0</v>
      </c>
      <c r="G5">
        <v>8.8428507018902103</v>
      </c>
      <c r="H5">
        <v>0</v>
      </c>
      <c r="I5">
        <v>0</v>
      </c>
      <c r="J5">
        <v>0.78343021122374357</v>
      </c>
      <c r="K5">
        <v>513.65999908176423</v>
      </c>
      <c r="L5">
        <v>9.1282874871911464</v>
      </c>
      <c r="M5">
        <v>64.963251017061225</v>
      </c>
      <c r="N5">
        <v>53.200523742032274</v>
      </c>
      <c r="O5">
        <v>74.751074286224707</v>
      </c>
      <c r="P5">
        <v>29.949143627109407</v>
      </c>
      <c r="Q5">
        <v>9.207900808729466</v>
      </c>
      <c r="R5">
        <v>19.21082882128395</v>
      </c>
      <c r="S5">
        <v>11.884961954057193</v>
      </c>
      <c r="T5">
        <v>0.72899999999999998</v>
      </c>
      <c r="U5">
        <v>62.112069571563374</v>
      </c>
      <c r="V5">
        <v>9.1047949640287769</v>
      </c>
      <c r="W5">
        <v>17.862468375283889</v>
      </c>
      <c r="X5">
        <v>64.23688445136483</v>
      </c>
      <c r="Y5">
        <v>0</v>
      </c>
      <c r="Z5">
        <v>2.8783097999999998</v>
      </c>
      <c r="AA5">
        <v>18.513577979793247</v>
      </c>
      <c r="AB5">
        <v>19.470258505283525</v>
      </c>
      <c r="AC5">
        <v>14.124610071557475</v>
      </c>
      <c r="AD5">
        <v>4.4144551448036493</v>
      </c>
      <c r="AE5">
        <v>24.008369573977422</v>
      </c>
      <c r="AF5">
        <v>11.854251649504089</v>
      </c>
      <c r="AG5">
        <v>21.292226258547728</v>
      </c>
      <c r="AH5">
        <v>25.569139629000002</v>
      </c>
      <c r="AI5">
        <v>0</v>
      </c>
      <c r="AJ5">
        <v>0</v>
      </c>
      <c r="AK5">
        <v>27.69300400081552</v>
      </c>
      <c r="AL5">
        <v>39.877400000000002</v>
      </c>
      <c r="AM5">
        <v>7.646837357199173</v>
      </c>
      <c r="AN5">
        <v>3.0391509852020198E-2</v>
      </c>
      <c r="AO5">
        <v>0</v>
      </c>
      <c r="AP5">
        <v>0.78768765429684717</v>
      </c>
      <c r="AQ5">
        <v>18.564787480658737</v>
      </c>
      <c r="AR5">
        <v>21.578049999999994</v>
      </c>
      <c r="AS5">
        <v>15.869177995939257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1.3106754000000003</v>
      </c>
      <c r="AZ5">
        <v>0.54655200000000004</v>
      </c>
      <c r="BA5">
        <v>0.60986879999999999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1191.9163897485673</v>
      </c>
      <c r="DN5">
        <v>40.457441103915372</v>
      </c>
    </row>
    <row r="6" spans="1:118">
      <c r="A6" t="s">
        <v>48</v>
      </c>
      <c r="B6">
        <v>0</v>
      </c>
      <c r="C6">
        <v>0</v>
      </c>
      <c r="D6">
        <v>4.8091559404453115</v>
      </c>
      <c r="E6">
        <v>0</v>
      </c>
      <c r="F6">
        <v>0</v>
      </c>
      <c r="G6">
        <v>8.8428507018902103</v>
      </c>
      <c r="H6">
        <v>0</v>
      </c>
      <c r="I6">
        <v>0</v>
      </c>
      <c r="J6">
        <v>0.78343021122374357</v>
      </c>
      <c r="K6">
        <v>513.65999908176423</v>
      </c>
      <c r="L6">
        <v>9.1282874871911464</v>
      </c>
      <c r="M6">
        <v>64.963251017061225</v>
      </c>
      <c r="N6">
        <v>53.200523742032274</v>
      </c>
      <c r="O6">
        <v>74.751074286224707</v>
      </c>
      <c r="P6">
        <v>29.949143627109407</v>
      </c>
      <c r="Q6">
        <v>9.207900808729466</v>
      </c>
      <c r="R6">
        <v>19.21082882128395</v>
      </c>
      <c r="S6">
        <v>11.884961954057193</v>
      </c>
      <c r="T6">
        <v>0.72899999999999998</v>
      </c>
      <c r="U6">
        <v>62.112069571563374</v>
      </c>
      <c r="V6">
        <v>9.1047949640287769</v>
      </c>
      <c r="W6">
        <v>17.862468375283889</v>
      </c>
      <c r="X6">
        <v>64.23688445136483</v>
      </c>
      <c r="Y6">
        <v>0</v>
      </c>
      <c r="Z6">
        <v>2.8783097999999998</v>
      </c>
      <c r="AA6">
        <v>18.513577979793247</v>
      </c>
      <c r="AB6">
        <v>19.470258505283525</v>
      </c>
      <c r="AC6">
        <v>14.124610071557475</v>
      </c>
      <c r="AD6">
        <v>4.4144551448036493</v>
      </c>
      <c r="AE6">
        <v>24.008369573977422</v>
      </c>
      <c r="AF6">
        <v>11.854251649504089</v>
      </c>
      <c r="AG6">
        <v>21.292226258547728</v>
      </c>
      <c r="AH6">
        <v>17.046093086000003</v>
      </c>
      <c r="AI6">
        <v>0</v>
      </c>
      <c r="AJ6">
        <v>0</v>
      </c>
      <c r="AK6">
        <v>27.69300400081552</v>
      </c>
      <c r="AL6">
        <v>39.877400000000002</v>
      </c>
      <c r="AM6">
        <v>7.646837357199173</v>
      </c>
      <c r="AN6">
        <v>3.0391509852020198E-2</v>
      </c>
      <c r="AO6">
        <v>0</v>
      </c>
      <c r="AP6">
        <v>0.78768765429684717</v>
      </c>
      <c r="AQ6">
        <v>18.564787480658737</v>
      </c>
      <c r="AR6">
        <v>23.275199999999995</v>
      </c>
      <c r="AS6">
        <v>15.869177995939257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1.3106754000000003</v>
      </c>
      <c r="AZ6">
        <v>0.54655200000000004</v>
      </c>
      <c r="BA6">
        <v>0.40657859999999996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1185.1177593020907</v>
      </c>
      <c r="DN6">
        <v>40.226884807392175</v>
      </c>
    </row>
    <row r="7" spans="1:118">
      <c r="A7" t="s">
        <v>49</v>
      </c>
      <c r="B7">
        <v>0</v>
      </c>
      <c r="C7">
        <v>0</v>
      </c>
      <c r="D7">
        <v>4.8091559404453115</v>
      </c>
      <c r="E7">
        <v>0</v>
      </c>
      <c r="F7">
        <v>0</v>
      </c>
      <c r="G7">
        <v>8.8428507018902103</v>
      </c>
      <c r="H7">
        <v>0</v>
      </c>
      <c r="I7">
        <v>0</v>
      </c>
      <c r="J7">
        <v>0.78343021122374357</v>
      </c>
      <c r="K7">
        <v>513.65999908176423</v>
      </c>
      <c r="L7">
        <v>9.1282874871911464</v>
      </c>
      <c r="M7">
        <v>64.963251017061225</v>
      </c>
      <c r="N7">
        <v>53.200523742032274</v>
      </c>
      <c r="O7">
        <v>74.751074286224707</v>
      </c>
      <c r="P7">
        <v>29.949143627109407</v>
      </c>
      <c r="Q7">
        <v>9.207900808729466</v>
      </c>
      <c r="R7">
        <v>19.21082882128395</v>
      </c>
      <c r="S7">
        <v>11.884961954057193</v>
      </c>
      <c r="T7">
        <v>0.72899999999999998</v>
      </c>
      <c r="U7">
        <v>62.112069571563374</v>
      </c>
      <c r="V7">
        <v>9.1047949640287769</v>
      </c>
      <c r="W7">
        <v>18.573258371871358</v>
      </c>
      <c r="X7">
        <v>64.23688445136483</v>
      </c>
      <c r="Y7">
        <v>0</v>
      </c>
      <c r="Z7">
        <v>2.8783097999999998</v>
      </c>
      <c r="AA7">
        <v>18.513577979793247</v>
      </c>
      <c r="AB7">
        <v>19.470258505283525</v>
      </c>
      <c r="AC7">
        <v>14.124610071557475</v>
      </c>
      <c r="AD7">
        <v>4.4144551448036493</v>
      </c>
      <c r="AE7">
        <v>24.008369573977422</v>
      </c>
      <c r="AF7">
        <v>11.854251649504089</v>
      </c>
      <c r="AG7">
        <v>21.292226258547728</v>
      </c>
      <c r="AH7">
        <v>17.046093086000003</v>
      </c>
      <c r="AI7">
        <v>0</v>
      </c>
      <c r="AJ7">
        <v>0</v>
      </c>
      <c r="AK7">
        <v>27.69300400081552</v>
      </c>
      <c r="AL7">
        <v>39.877400000000002</v>
      </c>
      <c r="AM7">
        <v>7.646837357199173</v>
      </c>
      <c r="AN7">
        <v>3.0391509852020198E-2</v>
      </c>
      <c r="AO7">
        <v>0</v>
      </c>
      <c r="AP7">
        <v>0.78768765429684717</v>
      </c>
      <c r="AQ7">
        <v>18.564787480658737</v>
      </c>
      <c r="AR7">
        <v>23.275199999999995</v>
      </c>
      <c r="AS7">
        <v>15.869177995939257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1.3106754000000003</v>
      </c>
      <c r="AZ7">
        <v>0</v>
      </c>
      <c r="BA7">
        <v>0.40657859999999996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1185.2766184733428</v>
      </c>
      <c r="DN7">
        <v>40.23226363272758</v>
      </c>
    </row>
    <row r="8" spans="1:118">
      <c r="A8" t="s">
        <v>50</v>
      </c>
      <c r="B8">
        <v>0</v>
      </c>
      <c r="C8">
        <v>0</v>
      </c>
      <c r="D8">
        <v>4.8091559404453115</v>
      </c>
      <c r="E8">
        <v>0</v>
      </c>
      <c r="F8">
        <v>0</v>
      </c>
      <c r="G8">
        <v>8.8428507018902103</v>
      </c>
      <c r="H8">
        <v>0</v>
      </c>
      <c r="I8">
        <v>0</v>
      </c>
      <c r="J8">
        <v>0.78343021122374357</v>
      </c>
      <c r="K8">
        <v>513.65999908176423</v>
      </c>
      <c r="L8">
        <v>9.1282874871911464</v>
      </c>
      <c r="M8">
        <v>64.963251017061225</v>
      </c>
      <c r="N8">
        <v>53.200523742032274</v>
      </c>
      <c r="O8">
        <v>74.751074286224707</v>
      </c>
      <c r="P8">
        <v>29.949143627109407</v>
      </c>
      <c r="Q8">
        <v>9.207900808729466</v>
      </c>
      <c r="R8">
        <v>19.21082882128395</v>
      </c>
      <c r="S8">
        <v>11.884961954057193</v>
      </c>
      <c r="T8">
        <v>0.72899999999999998</v>
      </c>
      <c r="U8">
        <v>62.112069571563374</v>
      </c>
      <c r="V8">
        <v>9.1047949640287769</v>
      </c>
      <c r="W8">
        <v>18.928884397688897</v>
      </c>
      <c r="X8">
        <v>64.23688445136483</v>
      </c>
      <c r="Y8">
        <v>0</v>
      </c>
      <c r="Z8">
        <v>2.8783097999999998</v>
      </c>
      <c r="AA8">
        <v>18.513577979793247</v>
      </c>
      <c r="AB8">
        <v>19.470258505283525</v>
      </c>
      <c r="AC8">
        <v>14.124610071557475</v>
      </c>
      <c r="AD8">
        <v>4.4144551448036493</v>
      </c>
      <c r="AE8">
        <v>24.008369573977422</v>
      </c>
      <c r="AF8">
        <v>11.854251649504089</v>
      </c>
      <c r="AG8">
        <v>21.292226258547728</v>
      </c>
      <c r="AH8">
        <v>17.046093086000003</v>
      </c>
      <c r="AI8">
        <v>0</v>
      </c>
      <c r="AJ8">
        <v>0</v>
      </c>
      <c r="AK8">
        <v>27.69300400081552</v>
      </c>
      <c r="AL8">
        <v>63.37039</v>
      </c>
      <c r="AM8">
        <v>7.646837357199173</v>
      </c>
      <c r="AN8">
        <v>3.0391509852020198E-2</v>
      </c>
      <c r="AO8">
        <v>0</v>
      </c>
      <c r="AP8">
        <v>0.78768765429684717</v>
      </c>
      <c r="AQ8">
        <v>18.564787480658737</v>
      </c>
      <c r="AR8">
        <v>21.578049999999994</v>
      </c>
      <c r="AS8">
        <v>15.869177995939257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1.3106754000000003</v>
      </c>
      <c r="AZ8">
        <v>0</v>
      </c>
      <c r="BA8">
        <v>0.40657859999999996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1206.7015210700038</v>
      </c>
      <c r="DN8">
        <v>40.958827061884108</v>
      </c>
    </row>
    <row r="9" spans="1:118">
      <c r="A9" t="s">
        <v>51</v>
      </c>
      <c r="B9">
        <v>0</v>
      </c>
      <c r="C9">
        <v>0</v>
      </c>
      <c r="D9">
        <v>4.8091559404453115</v>
      </c>
      <c r="E9">
        <v>0</v>
      </c>
      <c r="F9">
        <v>0</v>
      </c>
      <c r="G9">
        <v>8.8428507018902103</v>
      </c>
      <c r="H9">
        <v>0</v>
      </c>
      <c r="I9">
        <v>0</v>
      </c>
      <c r="J9">
        <v>0.78343021122374357</v>
      </c>
      <c r="K9">
        <v>513.65999908176423</v>
      </c>
      <c r="L9">
        <v>9.1282874871911464</v>
      </c>
      <c r="M9">
        <v>64.963251017061225</v>
      </c>
      <c r="N9">
        <v>53.200523742032274</v>
      </c>
      <c r="O9">
        <v>74.751074286224707</v>
      </c>
      <c r="P9">
        <v>29.949143627109407</v>
      </c>
      <c r="Q9">
        <v>9.207900808729466</v>
      </c>
      <c r="R9">
        <v>19.21082882128395</v>
      </c>
      <c r="S9">
        <v>11.884961954057193</v>
      </c>
      <c r="T9">
        <v>0.72899999999999998</v>
      </c>
      <c r="U9">
        <v>62.112069571563374</v>
      </c>
      <c r="V9">
        <v>9.1047949640287769</v>
      </c>
      <c r="W9">
        <v>18.928884397688897</v>
      </c>
      <c r="X9">
        <v>64.23688445136483</v>
      </c>
      <c r="Y9">
        <v>0</v>
      </c>
      <c r="Z9">
        <v>2.8783097999999998</v>
      </c>
      <c r="AA9">
        <v>18.513577979793247</v>
      </c>
      <c r="AB9">
        <v>19.470258505283525</v>
      </c>
      <c r="AC9">
        <v>14.124610071557475</v>
      </c>
      <c r="AD9">
        <v>4.4144551448036493</v>
      </c>
      <c r="AE9">
        <v>24.008369573977422</v>
      </c>
      <c r="AF9">
        <v>11.854251649504089</v>
      </c>
      <c r="AG9">
        <v>21.292226258547728</v>
      </c>
      <c r="AH9">
        <v>17.046093086000003</v>
      </c>
      <c r="AI9">
        <v>0</v>
      </c>
      <c r="AJ9">
        <v>0</v>
      </c>
      <c r="AK9">
        <v>27.69300400081552</v>
      </c>
      <c r="AL9">
        <v>63.37039</v>
      </c>
      <c r="AM9">
        <v>7.646837357199173</v>
      </c>
      <c r="AN9">
        <v>3.0391509852020198E-2</v>
      </c>
      <c r="AO9">
        <v>0</v>
      </c>
      <c r="AP9">
        <v>1.3503216930803092</v>
      </c>
      <c r="AQ9">
        <v>18.564787480658737</v>
      </c>
      <c r="AR9">
        <v>21.578049999999994</v>
      </c>
      <c r="AS9">
        <v>15.609027212160711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1.3106754000000003</v>
      </c>
      <c r="AZ9">
        <v>0</v>
      </c>
      <c r="BA9">
        <v>0.40657859999999996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1206.9940499765289</v>
      </c>
      <c r="DN9">
        <v>40.968781410363782</v>
      </c>
    </row>
    <row r="10" spans="1:118">
      <c r="A10" t="s">
        <v>52</v>
      </c>
      <c r="B10">
        <v>0</v>
      </c>
      <c r="C10">
        <v>0</v>
      </c>
      <c r="D10">
        <v>4.8091559404453115</v>
      </c>
      <c r="E10">
        <v>0</v>
      </c>
      <c r="F10">
        <v>0</v>
      </c>
      <c r="G10">
        <v>8.8428507018902103</v>
      </c>
      <c r="H10">
        <v>0</v>
      </c>
      <c r="I10">
        <v>0</v>
      </c>
      <c r="J10">
        <v>0.78343021122374357</v>
      </c>
      <c r="K10">
        <v>513.65999908176423</v>
      </c>
      <c r="L10">
        <v>9.1282874871911464</v>
      </c>
      <c r="M10">
        <v>64.963251017061225</v>
      </c>
      <c r="N10">
        <v>53.200523742032274</v>
      </c>
      <c r="O10">
        <v>74.751074286224707</v>
      </c>
      <c r="P10">
        <v>29.949143627109407</v>
      </c>
      <c r="Q10">
        <v>9.207900808729466</v>
      </c>
      <c r="R10">
        <v>19.21082882128395</v>
      </c>
      <c r="S10">
        <v>11.884961954057193</v>
      </c>
      <c r="T10">
        <v>0.72899999999999998</v>
      </c>
      <c r="U10">
        <v>62.112069571563374</v>
      </c>
      <c r="V10">
        <v>9.1047949640287769</v>
      </c>
      <c r="W10">
        <v>18.928884397688897</v>
      </c>
      <c r="X10">
        <v>64.23688445136483</v>
      </c>
      <c r="Y10">
        <v>0</v>
      </c>
      <c r="Z10">
        <v>2.8783097999999998</v>
      </c>
      <c r="AA10">
        <v>18.513577979793247</v>
      </c>
      <c r="AB10">
        <v>19.470258505283525</v>
      </c>
      <c r="AC10">
        <v>14.124610071557475</v>
      </c>
      <c r="AD10">
        <v>4.4144551448036493</v>
      </c>
      <c r="AE10">
        <v>24.008369573977422</v>
      </c>
      <c r="AF10">
        <v>11.854251649504089</v>
      </c>
      <c r="AG10">
        <v>21.292226258547728</v>
      </c>
      <c r="AH10">
        <v>17.046093086000003</v>
      </c>
      <c r="AI10">
        <v>0</v>
      </c>
      <c r="AJ10">
        <v>0</v>
      </c>
      <c r="AK10">
        <v>27.69300400081552</v>
      </c>
      <c r="AL10">
        <v>63.37039</v>
      </c>
      <c r="AM10">
        <v>7.646837357199173</v>
      </c>
      <c r="AN10">
        <v>3.0391509852020198E-2</v>
      </c>
      <c r="AO10">
        <v>0</v>
      </c>
      <c r="AP10">
        <v>1.3503216930803092</v>
      </c>
      <c r="AQ10">
        <v>18.564787480658737</v>
      </c>
      <c r="AR10">
        <v>21.578049999999994</v>
      </c>
      <c r="AS10">
        <v>15.609027212160711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1.3106754000000003</v>
      </c>
      <c r="AZ10">
        <v>0</v>
      </c>
      <c r="BA10">
        <v>0.40657859999999996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1206.9940499765289</v>
      </c>
      <c r="DN10">
        <v>40.968781410363782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0.27992203102692315</v>
      </c>
      <c r="H11">
        <v>0</v>
      </c>
      <c r="I11">
        <v>0</v>
      </c>
      <c r="J11">
        <v>0.78343021122374357</v>
      </c>
      <c r="K11">
        <v>513.65999908176423</v>
      </c>
      <c r="L11">
        <v>9.1282874871911464</v>
      </c>
      <c r="M11">
        <v>64.963251017061225</v>
      </c>
      <c r="N11">
        <v>53.200523742032274</v>
      </c>
      <c r="O11">
        <v>74.751074286224707</v>
      </c>
      <c r="P11">
        <v>29.949143627109407</v>
      </c>
      <c r="Q11">
        <v>9.207900808729466</v>
      </c>
      <c r="R11">
        <v>19.21082882128395</v>
      </c>
      <c r="S11">
        <v>11.884961954057193</v>
      </c>
      <c r="T11">
        <v>0.72899999999999998</v>
      </c>
      <c r="U11">
        <v>62.112069571563374</v>
      </c>
      <c r="V11">
        <v>9.1047949640287769</v>
      </c>
      <c r="W11">
        <v>18.928884397688897</v>
      </c>
      <c r="X11">
        <v>64.23688445136483</v>
      </c>
      <c r="Y11">
        <v>0</v>
      </c>
      <c r="Z11">
        <v>5.7566195999999996</v>
      </c>
      <c r="AA11">
        <v>18.513577979793247</v>
      </c>
      <c r="AB11">
        <v>19.470258505283525</v>
      </c>
      <c r="AC11">
        <v>14.124610071557475</v>
      </c>
      <c r="AD11">
        <v>4.4144551448036493</v>
      </c>
      <c r="AE11">
        <v>24.008369573977422</v>
      </c>
      <c r="AF11">
        <v>11.854251649504089</v>
      </c>
      <c r="AG11">
        <v>21.292226258547728</v>
      </c>
      <c r="AH11">
        <v>17.046093086000003</v>
      </c>
      <c r="AI11">
        <v>0</v>
      </c>
      <c r="AJ11">
        <v>0</v>
      </c>
      <c r="AK11">
        <v>27.69300400081552</v>
      </c>
      <c r="AL11">
        <v>63.37039</v>
      </c>
      <c r="AM11">
        <v>7.646837357199173</v>
      </c>
      <c r="AN11">
        <v>3.0391509852020198E-2</v>
      </c>
      <c r="AO11">
        <v>0</v>
      </c>
      <c r="AP11">
        <v>1.3503216930803092</v>
      </c>
      <c r="AQ11">
        <v>18.564787480658737</v>
      </c>
      <c r="AR11">
        <v>21.578049999999994</v>
      </c>
      <c r="AS11">
        <v>15.609027212160711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1.3106754000000003</v>
      </c>
      <c r="AZ11">
        <v>0</v>
      </c>
      <c r="BA11">
        <v>0.40657859999999996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1196.8513976666636</v>
      </c>
      <c r="DN11">
        <v>40.617658908920411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0.78343021122374357</v>
      </c>
      <c r="K12">
        <v>513.65999908176423</v>
      </c>
      <c r="L12">
        <v>9.1282874871911464</v>
      </c>
      <c r="M12">
        <v>64.963251017061225</v>
      </c>
      <c r="N12">
        <v>53.200523742032274</v>
      </c>
      <c r="O12">
        <v>74.751074286224707</v>
      </c>
      <c r="P12">
        <v>29.949143627109407</v>
      </c>
      <c r="Q12">
        <v>9.207900808729466</v>
      </c>
      <c r="R12">
        <v>19.21082882128395</v>
      </c>
      <c r="S12">
        <v>11.884961954057193</v>
      </c>
      <c r="T12">
        <v>0.72899999999999998</v>
      </c>
      <c r="U12">
        <v>62.112069571563374</v>
      </c>
      <c r="V12">
        <v>9.1047949640287769</v>
      </c>
      <c r="W12">
        <v>18.928884397688897</v>
      </c>
      <c r="X12">
        <v>64.23688445136483</v>
      </c>
      <c r="Y12">
        <v>0</v>
      </c>
      <c r="Z12">
        <v>5.7566195999999996</v>
      </c>
      <c r="AA12">
        <v>18.513577979793247</v>
      </c>
      <c r="AB12">
        <v>19.470258505283525</v>
      </c>
      <c r="AC12">
        <v>14.124610071557475</v>
      </c>
      <c r="AD12">
        <v>4.4144551448036493</v>
      </c>
      <c r="AE12">
        <v>24.008369573977422</v>
      </c>
      <c r="AF12">
        <v>11.854251649504089</v>
      </c>
      <c r="AG12">
        <v>21.292226258547728</v>
      </c>
      <c r="AH12">
        <v>17.046093086000003</v>
      </c>
      <c r="AI12">
        <v>0</v>
      </c>
      <c r="AJ12">
        <v>0</v>
      </c>
      <c r="AK12">
        <v>27.69300400081552</v>
      </c>
      <c r="AL12">
        <v>63.37039</v>
      </c>
      <c r="AM12">
        <v>7.646837357199173</v>
      </c>
      <c r="AN12">
        <v>3.0391509852020198E-2</v>
      </c>
      <c r="AO12">
        <v>0</v>
      </c>
      <c r="AP12">
        <v>1.3503216930803092</v>
      </c>
      <c r="AQ12">
        <v>18.564787480658737</v>
      </c>
      <c r="AR12">
        <v>21.578049999999994</v>
      </c>
      <c r="AS12">
        <v>15.609027212160711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1.3106754000000003</v>
      </c>
      <c r="AZ12">
        <v>0</v>
      </c>
      <c r="BA12">
        <v>0.40657859999999996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1196.5806569180941</v>
      </c>
      <c r="DN12">
        <v>40.608477626463035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513.65999908176423</v>
      </c>
      <c r="L13">
        <v>9.1282874871911464</v>
      </c>
      <c r="M13">
        <v>64.963251017061225</v>
      </c>
      <c r="N13">
        <v>53.200523742032274</v>
      </c>
      <c r="O13">
        <v>74.751074286224707</v>
      </c>
      <c r="P13">
        <v>29.949143627109407</v>
      </c>
      <c r="Q13">
        <v>9.207900808729466</v>
      </c>
      <c r="R13">
        <v>19.21082882128395</v>
      </c>
      <c r="S13">
        <v>11.884961954057193</v>
      </c>
      <c r="T13">
        <v>0.72899999999999998</v>
      </c>
      <c r="U13">
        <v>62.112069571563374</v>
      </c>
      <c r="V13">
        <v>9.1047949640287769</v>
      </c>
      <c r="W13">
        <v>19.059288454478057</v>
      </c>
      <c r="X13">
        <v>64.23688445136483</v>
      </c>
      <c r="Y13">
        <v>0</v>
      </c>
      <c r="Z13">
        <v>5.7566195999999996</v>
      </c>
      <c r="AA13">
        <v>18.513577979793247</v>
      </c>
      <c r="AB13">
        <v>19.470258505283525</v>
      </c>
      <c r="AC13">
        <v>14.124610071557475</v>
      </c>
      <c r="AD13">
        <v>4.4144551448036493</v>
      </c>
      <c r="AE13">
        <v>24.008369573977422</v>
      </c>
      <c r="AF13">
        <v>11.854251649504089</v>
      </c>
      <c r="AG13">
        <v>21.292226258547728</v>
      </c>
      <c r="AH13">
        <v>17.046093086000003</v>
      </c>
      <c r="AI13">
        <v>0</v>
      </c>
      <c r="AJ13">
        <v>0</v>
      </c>
      <c r="AK13">
        <v>27.69300400081552</v>
      </c>
      <c r="AL13">
        <v>63.37039</v>
      </c>
      <c r="AM13">
        <v>7.646837357199173</v>
      </c>
      <c r="AN13">
        <v>3.0391509852020198E-2</v>
      </c>
      <c r="AO13">
        <v>0</v>
      </c>
      <c r="AP13">
        <v>1.3503216930803092</v>
      </c>
      <c r="AQ13">
        <v>18.564787480658737</v>
      </c>
      <c r="AR13">
        <v>21.578049999999994</v>
      </c>
      <c r="AS13">
        <v>15.609027212160711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1.3106754000000003</v>
      </c>
      <c r="AZ13">
        <v>0</v>
      </c>
      <c r="BA13">
        <v>0.40657859999999996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1195.9490821618274</v>
      </c>
      <c r="DN13">
        <v>40.587026228295308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513.65999908176423</v>
      </c>
      <c r="L14">
        <v>9.1282874871911464</v>
      </c>
      <c r="M14">
        <v>64.963251017061225</v>
      </c>
      <c r="N14">
        <v>53.200523742032274</v>
      </c>
      <c r="O14">
        <v>74.751074286224707</v>
      </c>
      <c r="P14">
        <v>29.949143627109407</v>
      </c>
      <c r="Q14">
        <v>9.207900808729466</v>
      </c>
      <c r="R14">
        <v>19.21082882128395</v>
      </c>
      <c r="S14">
        <v>11.884961954057193</v>
      </c>
      <c r="T14">
        <v>0.72899999999999998</v>
      </c>
      <c r="U14">
        <v>62.112069571563374</v>
      </c>
      <c r="V14">
        <v>9.1047949640287769</v>
      </c>
      <c r="W14">
        <v>19.062186400489519</v>
      </c>
      <c r="X14">
        <v>64.23688445136483</v>
      </c>
      <c r="Y14">
        <v>0</v>
      </c>
      <c r="Z14">
        <v>5.7566195999999996</v>
      </c>
      <c r="AA14">
        <v>18.513577979793247</v>
      </c>
      <c r="AB14">
        <v>19.470258505283525</v>
      </c>
      <c r="AC14">
        <v>14.124610071557475</v>
      </c>
      <c r="AD14">
        <v>4.4144551448036493</v>
      </c>
      <c r="AE14">
        <v>24.008369573977422</v>
      </c>
      <c r="AF14">
        <v>11.854251649504089</v>
      </c>
      <c r="AG14">
        <v>21.292226258547728</v>
      </c>
      <c r="AH14">
        <v>17.046093086000003</v>
      </c>
      <c r="AI14">
        <v>0</v>
      </c>
      <c r="AJ14">
        <v>0</v>
      </c>
      <c r="AK14">
        <v>27.69300400081552</v>
      </c>
      <c r="AL14">
        <v>49.846749999999993</v>
      </c>
      <c r="AM14">
        <v>7.646837357199173</v>
      </c>
      <c r="AN14">
        <v>3.0391509852020198E-2</v>
      </c>
      <c r="AO14">
        <v>0</v>
      </c>
      <c r="AP14">
        <v>1.3503216930803092</v>
      </c>
      <c r="AQ14">
        <v>18.564787480658737</v>
      </c>
      <c r="AR14">
        <v>21.578049999999994</v>
      </c>
      <c r="AS14">
        <v>15.609027212160711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1.3106754000000003</v>
      </c>
      <c r="AZ14">
        <v>0</v>
      </c>
      <c r="BA14">
        <v>0.40657859999999996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1182.8718205428393</v>
      </c>
      <c r="DN14">
        <v>40.143545793294926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446.20342339230638</v>
      </c>
      <c r="L15">
        <v>8.660354280200492</v>
      </c>
      <c r="M15">
        <v>64.963251017061225</v>
      </c>
      <c r="N15">
        <v>53.200523742032274</v>
      </c>
      <c r="O15">
        <v>74.751074286224707</v>
      </c>
      <c r="P15">
        <v>29.949143627109407</v>
      </c>
      <c r="Q15">
        <v>7.7809974528097348</v>
      </c>
      <c r="R15">
        <v>19.21082882128395</v>
      </c>
      <c r="S15">
        <v>9.8307897314604187</v>
      </c>
      <c r="T15">
        <v>0.72899999999999998</v>
      </c>
      <c r="U15">
        <v>62.112069571563374</v>
      </c>
      <c r="V15">
        <v>9.1047949640287769</v>
      </c>
      <c r="W15">
        <v>19.016024817312104</v>
      </c>
      <c r="X15">
        <v>64.23688445136483</v>
      </c>
      <c r="Y15">
        <v>0</v>
      </c>
      <c r="Z15">
        <v>5.7566195999999996</v>
      </c>
      <c r="AA15">
        <v>18.513577979793247</v>
      </c>
      <c r="AB15">
        <v>19.470258505283525</v>
      </c>
      <c r="AC15">
        <v>14.124610071557475</v>
      </c>
      <c r="AD15">
        <v>4.4144551448036493</v>
      </c>
      <c r="AE15">
        <v>24.008369573977422</v>
      </c>
      <c r="AF15">
        <v>11.854251649504089</v>
      </c>
      <c r="AG15">
        <v>21.292226258547728</v>
      </c>
      <c r="AH15">
        <v>17.046093086000003</v>
      </c>
      <c r="AI15">
        <v>0</v>
      </c>
      <c r="AJ15">
        <v>0</v>
      </c>
      <c r="AK15">
        <v>27.69300400081552</v>
      </c>
      <c r="AL15">
        <v>49.846749999999993</v>
      </c>
      <c r="AM15">
        <v>7.646837357199173</v>
      </c>
      <c r="AN15">
        <v>3.0391509852020198E-2</v>
      </c>
      <c r="AO15">
        <v>0</v>
      </c>
      <c r="AP15">
        <v>1.3503216930803092</v>
      </c>
      <c r="AQ15">
        <v>18.564787480658737</v>
      </c>
      <c r="AR15">
        <v>21.578049999999994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1.3106754000000003</v>
      </c>
      <c r="AZ15">
        <v>0</v>
      </c>
      <c r="BA15">
        <v>0.40657859999999996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1113.7493997529077</v>
      </c>
      <c r="DN15">
        <v>37.814220525083918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368.99102314313922</v>
      </c>
      <c r="L16">
        <v>8.660354280200492</v>
      </c>
      <c r="M16">
        <v>64.963251017061225</v>
      </c>
      <c r="N16">
        <v>53.200523742032274</v>
      </c>
      <c r="O16">
        <v>74.751074286224707</v>
      </c>
      <c r="P16">
        <v>29.949143627109407</v>
      </c>
      <c r="Q16">
        <v>7.7809974528097348</v>
      </c>
      <c r="R16">
        <v>19.21082882128395</v>
      </c>
      <c r="S16">
        <v>9.794651472361803</v>
      </c>
      <c r="T16">
        <v>0.72899999999999998</v>
      </c>
      <c r="U16">
        <v>62.112069571563374</v>
      </c>
      <c r="V16">
        <v>9.1047949640287769</v>
      </c>
      <c r="W16">
        <v>19.016024817312104</v>
      </c>
      <c r="X16">
        <v>64.23688445136483</v>
      </c>
      <c r="Y16">
        <v>0</v>
      </c>
      <c r="Z16">
        <v>5.7566195999999996</v>
      </c>
      <c r="AA16">
        <v>18.513577979793247</v>
      </c>
      <c r="AB16">
        <v>19.470258505283525</v>
      </c>
      <c r="AC16">
        <v>14.124610071557475</v>
      </c>
      <c r="AD16">
        <v>4.4144551448036493</v>
      </c>
      <c r="AE16">
        <v>24.008369573977422</v>
      </c>
      <c r="AF16">
        <v>11.854251649504089</v>
      </c>
      <c r="AG16">
        <v>21.292226258547728</v>
      </c>
      <c r="AH16">
        <v>17.046093086000003</v>
      </c>
      <c r="AI16">
        <v>0</v>
      </c>
      <c r="AJ16">
        <v>0</v>
      </c>
      <c r="AK16">
        <v>27.69300400081552</v>
      </c>
      <c r="AL16">
        <v>49.846749999999993</v>
      </c>
      <c r="AM16">
        <v>7.646837357199173</v>
      </c>
      <c r="AN16">
        <v>3.0391509852020198E-2</v>
      </c>
      <c r="AO16">
        <v>0</v>
      </c>
      <c r="AP16">
        <v>1.3503216930803092</v>
      </c>
      <c r="AQ16">
        <v>18.564787480658737</v>
      </c>
      <c r="AR16">
        <v>21.578049999999994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1.3106754000000003</v>
      </c>
      <c r="AZ16">
        <v>0</v>
      </c>
      <c r="BA16">
        <v>0.40657859999999996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1039.0346062163887</v>
      </c>
      <c r="DN16">
        <v>35.280475553337389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320.59035019974021</v>
      </c>
      <c r="L17">
        <v>8.660354280200492</v>
      </c>
      <c r="M17">
        <v>64.963251017061225</v>
      </c>
      <c r="N17">
        <v>53.200523742032274</v>
      </c>
      <c r="O17">
        <v>74.751074286224707</v>
      </c>
      <c r="P17">
        <v>29.949143627109407</v>
      </c>
      <c r="Q17">
        <v>7.7809974528097348</v>
      </c>
      <c r="R17">
        <v>19.21082882128395</v>
      </c>
      <c r="S17">
        <v>9.794651472361803</v>
      </c>
      <c r="T17">
        <v>0.72899999999999998</v>
      </c>
      <c r="U17">
        <v>62.112069571563374</v>
      </c>
      <c r="V17">
        <v>9.1047949640287769</v>
      </c>
      <c r="W17">
        <v>19.016024817312104</v>
      </c>
      <c r="X17">
        <v>64.23688445136483</v>
      </c>
      <c r="Y17">
        <v>0</v>
      </c>
      <c r="Z17">
        <v>5.7566195999999996</v>
      </c>
      <c r="AA17">
        <v>18.513577979793247</v>
      </c>
      <c r="AB17">
        <v>19.470258505283525</v>
      </c>
      <c r="AC17">
        <v>14.124610071557475</v>
      </c>
      <c r="AD17">
        <v>4.4144551448036493</v>
      </c>
      <c r="AE17">
        <v>24.008369573977422</v>
      </c>
      <c r="AF17">
        <v>11.854251649504089</v>
      </c>
      <c r="AG17">
        <v>21.292226258547728</v>
      </c>
      <c r="AH17">
        <v>17.046093086000003</v>
      </c>
      <c r="AI17">
        <v>0</v>
      </c>
      <c r="AJ17">
        <v>0</v>
      </c>
      <c r="AK17">
        <v>27.69300400081552</v>
      </c>
      <c r="AL17">
        <v>49.846749999999993</v>
      </c>
      <c r="AM17">
        <v>7.646837357199173</v>
      </c>
      <c r="AN17">
        <v>3.0391509852020198E-2</v>
      </c>
      <c r="AO17">
        <v>0</v>
      </c>
      <c r="AP17">
        <v>1.3503216930803092</v>
      </c>
      <c r="AQ17">
        <v>18.564787480658737</v>
      </c>
      <c r="AR17">
        <v>21.578049999999994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1.3106754000000003</v>
      </c>
      <c r="AZ17">
        <v>0</v>
      </c>
      <c r="BA17">
        <v>0.40657859999999996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992.22147519447617</v>
      </c>
      <c r="DN17">
        <v>33.692933631850849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280.86297366508677</v>
      </c>
      <c r="L18">
        <v>8.5328068575526412</v>
      </c>
      <c r="M18">
        <v>64.963251017061225</v>
      </c>
      <c r="N18">
        <v>53.200523742032274</v>
      </c>
      <c r="O18">
        <v>74.751074286224707</v>
      </c>
      <c r="P18">
        <v>29.949143627109407</v>
      </c>
      <c r="Q18">
        <v>5.5255232565893619</v>
      </c>
      <c r="R18">
        <v>19.21082882128395</v>
      </c>
      <c r="S18">
        <v>6.4526196120543702</v>
      </c>
      <c r="T18">
        <v>0.36521819999999994</v>
      </c>
      <c r="U18">
        <v>62.112069571563374</v>
      </c>
      <c r="V18">
        <v>9.1047949640287769</v>
      </c>
      <c r="W18">
        <v>19.016024817312104</v>
      </c>
      <c r="X18">
        <v>64.23688445136483</v>
      </c>
      <c r="Y18">
        <v>0</v>
      </c>
      <c r="Z18">
        <v>5.7566195999999996</v>
      </c>
      <c r="AA18">
        <v>18.513577979793247</v>
      </c>
      <c r="AB18">
        <v>19.470258505283525</v>
      </c>
      <c r="AC18">
        <v>14.124610071557475</v>
      </c>
      <c r="AD18">
        <v>4.4144551448036493</v>
      </c>
      <c r="AE18">
        <v>24.008369573977422</v>
      </c>
      <c r="AF18">
        <v>11.854251649504089</v>
      </c>
      <c r="AG18">
        <v>21.292226258547728</v>
      </c>
      <c r="AH18">
        <v>17.046093086000003</v>
      </c>
      <c r="AI18">
        <v>0</v>
      </c>
      <c r="AJ18">
        <v>0</v>
      </c>
      <c r="AK18">
        <v>27.69300400081552</v>
      </c>
      <c r="AL18">
        <v>49.846749999999993</v>
      </c>
      <c r="AM18">
        <v>7.646837357199173</v>
      </c>
      <c r="AN18">
        <v>3.0391509852020198E-2</v>
      </c>
      <c r="AO18">
        <v>0</v>
      </c>
      <c r="AP18">
        <v>1.3503216930803092</v>
      </c>
      <c r="AQ18">
        <v>18.564787480658737</v>
      </c>
      <c r="AR18">
        <v>21.578049999999994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1.3106754000000003</v>
      </c>
      <c r="AZ18">
        <v>0</v>
      </c>
      <c r="BA18">
        <v>0.40657859999999996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947.90732048522887</v>
      </c>
      <c r="DN18">
        <v>32.190876527269012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280.86297366508677</v>
      </c>
      <c r="L19">
        <v>8.5328068575526412</v>
      </c>
      <c r="M19">
        <v>64.963251017061225</v>
      </c>
      <c r="N19">
        <v>53.200523742032274</v>
      </c>
      <c r="O19">
        <v>74.751074286224707</v>
      </c>
      <c r="P19">
        <v>29.949143627109407</v>
      </c>
      <c r="Q19">
        <v>5.3148803908924078</v>
      </c>
      <c r="R19">
        <v>12.423091886678005</v>
      </c>
      <c r="S19">
        <v>6.4526196120543702</v>
      </c>
      <c r="T19">
        <v>0.36521819999999994</v>
      </c>
      <c r="U19">
        <v>62.112069571563374</v>
      </c>
      <c r="V19">
        <v>9.1047949640287769</v>
      </c>
      <c r="W19">
        <v>19.016024817312104</v>
      </c>
      <c r="X19">
        <v>64.23688445136483</v>
      </c>
      <c r="Y19">
        <v>0</v>
      </c>
      <c r="Z19">
        <v>5.7566195999999996</v>
      </c>
      <c r="AA19">
        <v>18.513577979793247</v>
      </c>
      <c r="AB19">
        <v>19.470258505283525</v>
      </c>
      <c r="AC19">
        <v>14.124610071557475</v>
      </c>
      <c r="AD19">
        <v>4.4144551448036493</v>
      </c>
      <c r="AE19">
        <v>24.008369573977422</v>
      </c>
      <c r="AF19">
        <v>11.854251649504089</v>
      </c>
      <c r="AG19">
        <v>21.292226258547728</v>
      </c>
      <c r="AH19">
        <v>17.046093086000003</v>
      </c>
      <c r="AI19">
        <v>0</v>
      </c>
      <c r="AJ19">
        <v>0</v>
      </c>
      <c r="AK19">
        <v>27.69300400081552</v>
      </c>
      <c r="AL19">
        <v>49.846749999999993</v>
      </c>
      <c r="AM19">
        <v>7.646837357199173</v>
      </c>
      <c r="AN19">
        <v>3.0391509852020198E-2</v>
      </c>
      <c r="AO19">
        <v>0</v>
      </c>
      <c r="AP19">
        <v>1.3503216930803092</v>
      </c>
      <c r="AQ19">
        <v>18.564787480658737</v>
      </c>
      <c r="AR19">
        <v>21.578049999999994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1.3106754000000003</v>
      </c>
      <c r="AZ19">
        <v>0</v>
      </c>
      <c r="BA19">
        <v>0.40657859999999996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941.13848726917558</v>
      </c>
      <c r="DN19">
        <v>31.961329943019336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280.86297366508677</v>
      </c>
      <c r="L20">
        <v>8.5328068575526412</v>
      </c>
      <c r="M20">
        <v>64.963251017061225</v>
      </c>
      <c r="N20">
        <v>53.200523742032274</v>
      </c>
      <c r="O20">
        <v>74.751074286224707</v>
      </c>
      <c r="P20">
        <v>29.949143627109407</v>
      </c>
      <c r="Q20">
        <v>5.3148803908924078</v>
      </c>
      <c r="R20">
        <v>12.423091886678005</v>
      </c>
      <c r="S20">
        <v>6.4526196120543702</v>
      </c>
      <c r="T20">
        <v>0.36521819999999994</v>
      </c>
      <c r="U20">
        <v>62.112069571563374</v>
      </c>
      <c r="V20">
        <v>9.1047949640287769</v>
      </c>
      <c r="W20">
        <v>19.016024817312104</v>
      </c>
      <c r="X20">
        <v>64.23688445136483</v>
      </c>
      <c r="Y20">
        <v>0</v>
      </c>
      <c r="Z20">
        <v>5.7566195999999996</v>
      </c>
      <c r="AA20">
        <v>18.513577979793247</v>
      </c>
      <c r="AB20">
        <v>19.470258505283525</v>
      </c>
      <c r="AC20">
        <v>14.124610071557475</v>
      </c>
      <c r="AD20">
        <v>4.4144551448036493</v>
      </c>
      <c r="AE20">
        <v>24.008369573977422</v>
      </c>
      <c r="AF20">
        <v>5.9271258247520446</v>
      </c>
      <c r="AG20">
        <v>21.292226258547728</v>
      </c>
      <c r="AH20">
        <v>17.046093086000003</v>
      </c>
      <c r="AI20">
        <v>0</v>
      </c>
      <c r="AJ20">
        <v>0</v>
      </c>
      <c r="AK20">
        <v>27.69300400081552</v>
      </c>
      <c r="AL20">
        <v>49.846749999999993</v>
      </c>
      <c r="AM20">
        <v>7.646837357199173</v>
      </c>
      <c r="AN20">
        <v>3.0391509852020198E-2</v>
      </c>
      <c r="AO20">
        <v>0</v>
      </c>
      <c r="AP20">
        <v>1.3503216930803092</v>
      </c>
      <c r="AQ20">
        <v>12.376524516047596</v>
      </c>
      <c r="AR20">
        <v>21.578049999999994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1.3106754000000003</v>
      </c>
      <c r="AZ20">
        <v>0</v>
      </c>
      <c r="BA20">
        <v>0.40657859999999996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929.42048305775813</v>
      </c>
      <c r="DN20">
        <v>31.563945365073408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331.80975894541882</v>
      </c>
      <c r="L21">
        <v>9.000824147107668</v>
      </c>
      <c r="M21">
        <v>64.963251017061225</v>
      </c>
      <c r="N21">
        <v>53.200523742032274</v>
      </c>
      <c r="O21">
        <v>74.751074286224707</v>
      </c>
      <c r="P21">
        <v>29.949143627109407</v>
      </c>
      <c r="Q21">
        <v>6.455024308451387</v>
      </c>
      <c r="R21">
        <v>12.423091886678005</v>
      </c>
      <c r="S21">
        <v>7.9346699020880616</v>
      </c>
      <c r="T21">
        <v>0.36489510000000003</v>
      </c>
      <c r="U21">
        <v>62.112069571563374</v>
      </c>
      <c r="V21">
        <v>9.1047949640287769</v>
      </c>
      <c r="W21">
        <v>19.016024817312104</v>
      </c>
      <c r="X21">
        <v>64.23688445136483</v>
      </c>
      <c r="Y21">
        <v>0</v>
      </c>
      <c r="Z21">
        <v>5.7566195999999996</v>
      </c>
      <c r="AA21">
        <v>18.513577979793247</v>
      </c>
      <c r="AB21">
        <v>19.470258505283525</v>
      </c>
      <c r="AC21">
        <v>14.124610071557475</v>
      </c>
      <c r="AD21">
        <v>4.4144551448036493</v>
      </c>
      <c r="AE21">
        <v>24.008369573977422</v>
      </c>
      <c r="AF21">
        <v>5.9271258247520446</v>
      </c>
      <c r="AG21">
        <v>21.292226258547728</v>
      </c>
      <c r="AH21">
        <v>17.046093086000003</v>
      </c>
      <c r="AI21">
        <v>1.5466906714819202</v>
      </c>
      <c r="AJ21">
        <v>0</v>
      </c>
      <c r="AK21">
        <v>27.69300400081552</v>
      </c>
      <c r="AL21">
        <v>49.846749999999993</v>
      </c>
      <c r="AM21">
        <v>7.646837357199173</v>
      </c>
      <c r="AN21">
        <v>3.0391509852020198E-2</v>
      </c>
      <c r="AO21">
        <v>0</v>
      </c>
      <c r="AP21">
        <v>0.50637063490511602</v>
      </c>
      <c r="AQ21">
        <v>0</v>
      </c>
      <c r="AR21">
        <v>21.578049999999994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1.3106754000000003</v>
      </c>
      <c r="AZ21">
        <v>0</v>
      </c>
      <c r="BA21">
        <v>0.40657859999999996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970.39423526893802</v>
      </c>
      <c r="DN21">
        <v>32.953081928632436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331.80975894541882</v>
      </c>
      <c r="L22">
        <v>9.000824147107668</v>
      </c>
      <c r="M22">
        <v>64.963251017061225</v>
      </c>
      <c r="N22">
        <v>53.200523742032274</v>
      </c>
      <c r="O22">
        <v>74.751074286224707</v>
      </c>
      <c r="P22">
        <v>29.949143627109407</v>
      </c>
      <c r="Q22">
        <v>6.455024308451387</v>
      </c>
      <c r="R22">
        <v>12.423091886678005</v>
      </c>
      <c r="S22">
        <v>7.9346699020880616</v>
      </c>
      <c r="T22">
        <v>0.36489510000000003</v>
      </c>
      <c r="U22">
        <v>62.112069571563374</v>
      </c>
      <c r="V22">
        <v>9.1047949640287769</v>
      </c>
      <c r="W22">
        <v>19.016024817312104</v>
      </c>
      <c r="X22">
        <v>64.23688445136483</v>
      </c>
      <c r="Y22">
        <v>0</v>
      </c>
      <c r="Z22">
        <v>5.7566195999999996</v>
      </c>
      <c r="AA22">
        <v>18.513577979793247</v>
      </c>
      <c r="AB22">
        <v>19.470258505283525</v>
      </c>
      <c r="AC22">
        <v>14.124610071557475</v>
      </c>
      <c r="AD22">
        <v>4.4144551448036493</v>
      </c>
      <c r="AE22">
        <v>24.008369573977422</v>
      </c>
      <c r="AF22">
        <v>5.9271258247520446</v>
      </c>
      <c r="AG22">
        <v>21.292226258547728</v>
      </c>
      <c r="AH22">
        <v>17.046093086000003</v>
      </c>
      <c r="AI22">
        <v>3.0933804190120529</v>
      </c>
      <c r="AJ22">
        <v>0</v>
      </c>
      <c r="AK22">
        <v>27.69300400081552</v>
      </c>
      <c r="AL22">
        <v>49.846749999999993</v>
      </c>
      <c r="AM22">
        <v>7.646837357199173</v>
      </c>
      <c r="AN22">
        <v>3.0391509852020198E-2</v>
      </c>
      <c r="AO22">
        <v>0</v>
      </c>
      <c r="AP22">
        <v>0.50637063490511602</v>
      </c>
      <c r="AQ22">
        <v>0</v>
      </c>
      <c r="AR22">
        <v>21.578049999999994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1.3106754000000003</v>
      </c>
      <c r="AZ22">
        <v>0</v>
      </c>
      <c r="BA22">
        <v>0.40657859999999996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971.8901935957058</v>
      </c>
      <c r="DN22">
        <v>33.003813349394783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331.80975894541882</v>
      </c>
      <c r="L23">
        <v>9.000824147107668</v>
      </c>
      <c r="M23">
        <v>64.963251017061225</v>
      </c>
      <c r="N23">
        <v>53.200523742032274</v>
      </c>
      <c r="O23">
        <v>74.751074286224707</v>
      </c>
      <c r="P23">
        <v>29.949143627109407</v>
      </c>
      <c r="Q23">
        <v>6.455024308451387</v>
      </c>
      <c r="R23">
        <v>12.423091886678005</v>
      </c>
      <c r="S23">
        <v>7.9346699020880616</v>
      </c>
      <c r="T23">
        <v>0.36489510000000003</v>
      </c>
      <c r="U23">
        <v>62.112069571563374</v>
      </c>
      <c r="V23">
        <v>9.1047949640287769</v>
      </c>
      <c r="W23">
        <v>19.016024817312104</v>
      </c>
      <c r="X23">
        <v>64.23688445136483</v>
      </c>
      <c r="Y23">
        <v>0</v>
      </c>
      <c r="Z23">
        <v>5.7566195999999996</v>
      </c>
      <c r="AA23">
        <v>18.513577979793247</v>
      </c>
      <c r="AB23">
        <v>19.470258505283525</v>
      </c>
      <c r="AC23">
        <v>14.124610071557475</v>
      </c>
      <c r="AD23">
        <v>4.4144551448036493</v>
      </c>
      <c r="AE23">
        <v>24.008369573977422</v>
      </c>
      <c r="AF23">
        <v>0</v>
      </c>
      <c r="AG23">
        <v>21.292226258547728</v>
      </c>
      <c r="AH23">
        <v>21.051924918199997</v>
      </c>
      <c r="AI23">
        <v>4.3307329561975889</v>
      </c>
      <c r="AJ23">
        <v>0</v>
      </c>
      <c r="AK23">
        <v>27.69300400081552</v>
      </c>
      <c r="AL23">
        <v>49.846749999999993</v>
      </c>
      <c r="AM23">
        <v>7.646837357199173</v>
      </c>
      <c r="AN23">
        <v>3.0391509852020198E-2</v>
      </c>
      <c r="AO23">
        <v>0</v>
      </c>
      <c r="AP23">
        <v>0.50637063490511602</v>
      </c>
      <c r="AQ23">
        <v>0</v>
      </c>
      <c r="AR23">
        <v>23.275199999999995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1.3106754000000003</v>
      </c>
      <c r="AZ23">
        <v>0.54655200000000004</v>
      </c>
      <c r="BA23">
        <v>0.50096339999999995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973.49008316745835</v>
      </c>
      <c r="DN23">
        <v>33.058069122275981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331.80975894541882</v>
      </c>
      <c r="L24">
        <v>9.000824147107668</v>
      </c>
      <c r="M24">
        <v>64.963251017061225</v>
      </c>
      <c r="N24">
        <v>53.200523742032274</v>
      </c>
      <c r="O24">
        <v>74.751074286224707</v>
      </c>
      <c r="P24">
        <v>29.949143627109407</v>
      </c>
      <c r="Q24">
        <v>6.455024308451387</v>
      </c>
      <c r="R24">
        <v>12.423091886678005</v>
      </c>
      <c r="S24">
        <v>7.9346699020880616</v>
      </c>
      <c r="T24">
        <v>0.36489510000000003</v>
      </c>
      <c r="U24">
        <v>62.112069571563374</v>
      </c>
      <c r="V24">
        <v>9.1047949640287769</v>
      </c>
      <c r="W24">
        <v>19.016024817312104</v>
      </c>
      <c r="X24">
        <v>64.23688445136483</v>
      </c>
      <c r="Y24">
        <v>0</v>
      </c>
      <c r="Z24">
        <v>5.7566195999999996</v>
      </c>
      <c r="AA24">
        <v>18.513577979793247</v>
      </c>
      <c r="AB24">
        <v>19.470258505283525</v>
      </c>
      <c r="AC24">
        <v>14.124610071557475</v>
      </c>
      <c r="AD24">
        <v>8.8289107508083617</v>
      </c>
      <c r="AE24">
        <v>24.008369573977422</v>
      </c>
      <c r="AF24">
        <v>0</v>
      </c>
      <c r="AG24">
        <v>21.292226258547728</v>
      </c>
      <c r="AH24">
        <v>31.577887377299994</v>
      </c>
      <c r="AI24">
        <v>24.190236743056865</v>
      </c>
      <c r="AJ24">
        <v>0</v>
      </c>
      <c r="AK24">
        <v>27.69300400081552</v>
      </c>
      <c r="AL24">
        <v>49.846749999999993</v>
      </c>
      <c r="AM24">
        <v>7.646837357199173</v>
      </c>
      <c r="AN24">
        <v>3.0391509852020198E-2</v>
      </c>
      <c r="AO24">
        <v>0</v>
      </c>
      <c r="AP24">
        <v>0.50637063490511602</v>
      </c>
      <c r="AQ24">
        <v>0</v>
      </c>
      <c r="AR24">
        <v>23.275199999999995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1.3106754000000003</v>
      </c>
      <c r="AZ24">
        <v>0.6900911999999999</v>
      </c>
      <c r="BA24">
        <v>0.75144420000000001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1007.5296633381781</v>
      </c>
      <c r="DN24">
        <v>34.212430803519986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331.80975894541882</v>
      </c>
      <c r="L25">
        <v>9.000824147107668</v>
      </c>
      <c r="M25">
        <v>64.963251017061225</v>
      </c>
      <c r="N25">
        <v>53.200523742032274</v>
      </c>
      <c r="O25">
        <v>74.751074286224707</v>
      </c>
      <c r="P25">
        <v>29.949143627109407</v>
      </c>
      <c r="Q25">
        <v>6.455024308451387</v>
      </c>
      <c r="R25">
        <v>12.423091886678005</v>
      </c>
      <c r="S25">
        <v>7.9346699020880616</v>
      </c>
      <c r="T25">
        <v>0.36489510000000003</v>
      </c>
      <c r="U25">
        <v>62.112069571563374</v>
      </c>
      <c r="V25">
        <v>9.1047949640287769</v>
      </c>
      <c r="W25">
        <v>19.016024817312104</v>
      </c>
      <c r="X25">
        <v>64.23688445136483</v>
      </c>
      <c r="Y25">
        <v>0</v>
      </c>
      <c r="Z25">
        <v>5.7566195999999996</v>
      </c>
      <c r="AA25">
        <v>12.318788766731522</v>
      </c>
      <c r="AB25">
        <v>19.470258505283525</v>
      </c>
      <c r="AC25">
        <v>14.124610071557475</v>
      </c>
      <c r="AD25">
        <v>8.8289107508083617</v>
      </c>
      <c r="AE25">
        <v>24.008369573977422</v>
      </c>
      <c r="AF25">
        <v>0</v>
      </c>
      <c r="AG25">
        <v>21.292226258547728</v>
      </c>
      <c r="AH25">
        <v>42.103849836399995</v>
      </c>
      <c r="AI25">
        <v>24.190236743056865</v>
      </c>
      <c r="AJ25">
        <v>0</v>
      </c>
      <c r="AK25">
        <v>27.69300400081552</v>
      </c>
      <c r="AL25">
        <v>49.846749999999993</v>
      </c>
      <c r="AM25">
        <v>7.646837357199173</v>
      </c>
      <c r="AN25">
        <v>3.0391509852020198E-2</v>
      </c>
      <c r="AO25">
        <v>0</v>
      </c>
      <c r="AP25">
        <v>0.50637063490511602</v>
      </c>
      <c r="AQ25">
        <v>0</v>
      </c>
      <c r="AR25">
        <v>21.578049999999994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1.3106754000000003</v>
      </c>
      <c r="AZ25">
        <v>1.0931040000000001</v>
      </c>
      <c r="BA25">
        <v>1.0019267999999999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1010.7094914889132</v>
      </c>
      <c r="DN25">
        <v>34.320121298823231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331.80975894541882</v>
      </c>
      <c r="L26">
        <v>9.000824147107668</v>
      </c>
      <c r="M26">
        <v>64.963251017061225</v>
      </c>
      <c r="N26">
        <v>53.200523742032274</v>
      </c>
      <c r="O26">
        <v>74.751074286224707</v>
      </c>
      <c r="P26">
        <v>29.949143627109407</v>
      </c>
      <c r="Q26">
        <v>6.455024308451387</v>
      </c>
      <c r="R26">
        <v>12.423091886678005</v>
      </c>
      <c r="S26">
        <v>7.9346699020880616</v>
      </c>
      <c r="T26">
        <v>0.36489510000000003</v>
      </c>
      <c r="U26">
        <v>62.112069571563374</v>
      </c>
      <c r="V26">
        <v>9.1047949640287769</v>
      </c>
      <c r="W26">
        <v>19.016024817312104</v>
      </c>
      <c r="X26">
        <v>64.23688445136483</v>
      </c>
      <c r="Y26">
        <v>0</v>
      </c>
      <c r="Z26">
        <v>5.7566195999999996</v>
      </c>
      <c r="AA26">
        <v>12.318788766731522</v>
      </c>
      <c r="AB26">
        <v>19.470258505283525</v>
      </c>
      <c r="AC26">
        <v>14.124610071557475</v>
      </c>
      <c r="AD26">
        <v>8.8289107508083617</v>
      </c>
      <c r="AE26">
        <v>24.008369573977422</v>
      </c>
      <c r="AF26">
        <v>0</v>
      </c>
      <c r="AG26">
        <v>21.292226258547728</v>
      </c>
      <c r="AH26">
        <v>42.103849836399995</v>
      </c>
      <c r="AI26">
        <v>24.190236743056865</v>
      </c>
      <c r="AJ26">
        <v>0</v>
      </c>
      <c r="AK26">
        <v>27.69300400081552</v>
      </c>
      <c r="AL26">
        <v>49.846749999999993</v>
      </c>
      <c r="AM26">
        <v>7.646837357199173</v>
      </c>
      <c r="AN26">
        <v>3.0391509852020198E-2</v>
      </c>
      <c r="AO26">
        <v>0</v>
      </c>
      <c r="AP26">
        <v>0.50637063490511602</v>
      </c>
      <c r="AQ26">
        <v>0</v>
      </c>
      <c r="AR26">
        <v>21.578049999999994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1.3106754000000003</v>
      </c>
      <c r="AZ26">
        <v>1.0931040000000001</v>
      </c>
      <c r="BA26">
        <v>1.0019267999999999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1010.7094914889132</v>
      </c>
      <c r="DN26">
        <v>34.320121298823231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281.18232025699791</v>
      </c>
      <c r="L27">
        <v>9.000824147107668</v>
      </c>
      <c r="M27">
        <v>64.963251017061225</v>
      </c>
      <c r="N27">
        <v>53.200523742032274</v>
      </c>
      <c r="O27">
        <v>74.751074286224707</v>
      </c>
      <c r="P27">
        <v>29.949143627109407</v>
      </c>
      <c r="Q27">
        <v>6.455024308451387</v>
      </c>
      <c r="R27">
        <v>12.423091886678005</v>
      </c>
      <c r="S27">
        <v>7.9346699020880616</v>
      </c>
      <c r="T27">
        <v>0.36489510000000003</v>
      </c>
      <c r="U27">
        <v>62.112069571563374</v>
      </c>
      <c r="V27">
        <v>9.1047949640287769</v>
      </c>
      <c r="W27">
        <v>19.016024817312104</v>
      </c>
      <c r="X27">
        <v>64.23688445136483</v>
      </c>
      <c r="Y27">
        <v>0</v>
      </c>
      <c r="Z27">
        <v>5.7566195999999996</v>
      </c>
      <c r="AA27">
        <v>12.318788766731522</v>
      </c>
      <c r="AB27">
        <v>19.470258505283525</v>
      </c>
      <c r="AC27">
        <v>14.124610071557475</v>
      </c>
      <c r="AD27">
        <v>7.6773138367206366</v>
      </c>
      <c r="AE27">
        <v>24.008369573977422</v>
      </c>
      <c r="AF27">
        <v>0</v>
      </c>
      <c r="AG27">
        <v>21.292226258547728</v>
      </c>
      <c r="AH27">
        <v>32.813729405599993</v>
      </c>
      <c r="AI27">
        <v>24.190236743056865</v>
      </c>
      <c r="AJ27">
        <v>0</v>
      </c>
      <c r="AK27">
        <v>27.69300400081552</v>
      </c>
      <c r="AL27">
        <v>49.846749999999993</v>
      </c>
      <c r="AM27">
        <v>7.646837357199173</v>
      </c>
      <c r="AN27">
        <v>3.0391509852020198E-2</v>
      </c>
      <c r="AO27">
        <v>0</v>
      </c>
      <c r="AP27">
        <v>0.50637063490511602</v>
      </c>
      <c r="AQ27">
        <v>0</v>
      </c>
      <c r="AR27">
        <v>21.578049999999994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1.3106754000000003</v>
      </c>
      <c r="AZ27">
        <v>1.0931040000000001</v>
      </c>
      <c r="BA27">
        <v>0.7804854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951.42922616835631</v>
      </c>
      <c r="DN27">
        <v>32.309789186071356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281.18232025699791</v>
      </c>
      <c r="L28">
        <v>9.000824147107668</v>
      </c>
      <c r="M28">
        <v>64.963251017061225</v>
      </c>
      <c r="N28">
        <v>53.200523742032274</v>
      </c>
      <c r="O28">
        <v>74.751074286224707</v>
      </c>
      <c r="P28">
        <v>29.949143627109407</v>
      </c>
      <c r="Q28">
        <v>6.455024308451387</v>
      </c>
      <c r="R28">
        <v>12.423091886678005</v>
      </c>
      <c r="S28">
        <v>7.9346699020880616</v>
      </c>
      <c r="T28">
        <v>0.36489510000000003</v>
      </c>
      <c r="U28">
        <v>62.112069571563374</v>
      </c>
      <c r="V28">
        <v>9.1047949640287769</v>
      </c>
      <c r="W28">
        <v>19.016024817312104</v>
      </c>
      <c r="X28">
        <v>64.23688445136483</v>
      </c>
      <c r="Y28">
        <v>0</v>
      </c>
      <c r="Z28">
        <v>5.7566195999999996</v>
      </c>
      <c r="AA28">
        <v>12.318788766731522</v>
      </c>
      <c r="AB28">
        <v>19.470258505283525</v>
      </c>
      <c r="AC28">
        <v>14.124610071557475</v>
      </c>
      <c r="AD28">
        <v>7.6773138367206366</v>
      </c>
      <c r="AE28">
        <v>24.008369573977422</v>
      </c>
      <c r="AF28">
        <v>0</v>
      </c>
      <c r="AG28">
        <v>21.292226258547728</v>
      </c>
      <c r="AH28">
        <v>32.813729405599993</v>
      </c>
      <c r="AI28">
        <v>24.190236743056865</v>
      </c>
      <c r="AJ28">
        <v>0</v>
      </c>
      <c r="AK28">
        <v>27.69300400081552</v>
      </c>
      <c r="AL28">
        <v>49.846749999999993</v>
      </c>
      <c r="AM28">
        <v>7.646837357199173</v>
      </c>
      <c r="AN28">
        <v>3.0391509852020198E-2</v>
      </c>
      <c r="AO28">
        <v>0</v>
      </c>
      <c r="AP28">
        <v>0.50637063490511602</v>
      </c>
      <c r="AQ28">
        <v>0</v>
      </c>
      <c r="AR28">
        <v>21.578049999999994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1.3106754000000003</v>
      </c>
      <c r="AZ28">
        <v>1.0931040000000001</v>
      </c>
      <c r="BA28">
        <v>0.7804854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951.42922616835631</v>
      </c>
      <c r="DN28">
        <v>32.309789186071356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280.65427179715613</v>
      </c>
      <c r="L29">
        <v>7.4596928067471859</v>
      </c>
      <c r="M29">
        <v>64.963251017061225</v>
      </c>
      <c r="N29">
        <v>53.200523742032274</v>
      </c>
      <c r="O29">
        <v>74.751074286224707</v>
      </c>
      <c r="P29">
        <v>29.949143627109407</v>
      </c>
      <c r="Q29">
        <v>5.2854483832740078</v>
      </c>
      <c r="R29">
        <v>12.423091886678005</v>
      </c>
      <c r="S29">
        <v>6.0923259730410591</v>
      </c>
      <c r="T29">
        <v>0.36521819999999994</v>
      </c>
      <c r="U29">
        <v>62.112069571563374</v>
      </c>
      <c r="V29">
        <v>9.1047949640287769</v>
      </c>
      <c r="W29">
        <v>19.016024817312104</v>
      </c>
      <c r="X29">
        <v>64.23688445136483</v>
      </c>
      <c r="Y29">
        <v>0</v>
      </c>
      <c r="Z29">
        <v>5.7566195999999996</v>
      </c>
      <c r="AA29">
        <v>12.318788766731522</v>
      </c>
      <c r="AB29">
        <v>19.470258505283525</v>
      </c>
      <c r="AC29">
        <v>9.4069168803281613</v>
      </c>
      <c r="AD29">
        <v>8.8289107508083617</v>
      </c>
      <c r="AE29">
        <v>24.008369573977422</v>
      </c>
      <c r="AF29">
        <v>0</v>
      </c>
      <c r="AG29">
        <v>21.292226258547728</v>
      </c>
      <c r="AH29">
        <v>42.103849836399995</v>
      </c>
      <c r="AI29">
        <v>24.190236743056865</v>
      </c>
      <c r="AJ29">
        <v>0</v>
      </c>
      <c r="AK29">
        <v>27.69300400081552</v>
      </c>
      <c r="AL29">
        <v>59.209269999999997</v>
      </c>
      <c r="AM29">
        <v>7.646837357199173</v>
      </c>
      <c r="AN29">
        <v>3.0391509852020198E-2</v>
      </c>
      <c r="AO29">
        <v>0</v>
      </c>
      <c r="AP29">
        <v>0.50637063490511602</v>
      </c>
      <c r="AQ29">
        <v>0</v>
      </c>
      <c r="AR29">
        <v>21.578049999999994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1.3106754000000003</v>
      </c>
      <c r="AZ29">
        <v>1.639656</v>
      </c>
      <c r="BA29">
        <v>1.0019267999999999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961.84921379639559</v>
      </c>
      <c r="DN29">
        <v>32.663562557263475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281.10103759714355</v>
      </c>
      <c r="L30">
        <v>5.070472088105805</v>
      </c>
      <c r="M30">
        <v>64.963251017061225</v>
      </c>
      <c r="N30">
        <v>53.200523742032274</v>
      </c>
      <c r="O30">
        <v>74.751074286224707</v>
      </c>
      <c r="P30">
        <v>29.949143627109407</v>
      </c>
      <c r="Q30">
        <v>5.2854483832740078</v>
      </c>
      <c r="R30">
        <v>12.423091886678005</v>
      </c>
      <c r="S30">
        <v>6.0923259730410591</v>
      </c>
      <c r="T30">
        <v>0.36521819999999994</v>
      </c>
      <c r="U30">
        <v>62.112069571563374</v>
      </c>
      <c r="V30">
        <v>9.1047949640287769</v>
      </c>
      <c r="W30">
        <v>19.016024817312104</v>
      </c>
      <c r="X30">
        <v>64.23688445136483</v>
      </c>
      <c r="Y30">
        <v>0</v>
      </c>
      <c r="Z30">
        <v>5.7566195999999996</v>
      </c>
      <c r="AA30">
        <v>6.1420439766520554</v>
      </c>
      <c r="AB30">
        <v>19.470258505283525</v>
      </c>
      <c r="AC30">
        <v>9.4069168803281613</v>
      </c>
      <c r="AD30">
        <v>8.8289107508083617</v>
      </c>
      <c r="AE30">
        <v>24.008369573977422</v>
      </c>
      <c r="AF30">
        <v>0</v>
      </c>
      <c r="AG30">
        <v>21.292226258547728</v>
      </c>
      <c r="AH30">
        <v>42.103849836399995</v>
      </c>
      <c r="AI30">
        <v>3.0933804190120529</v>
      </c>
      <c r="AJ30">
        <v>0</v>
      </c>
      <c r="AK30">
        <v>27.69300400081552</v>
      </c>
      <c r="AL30">
        <v>59.209269999999997</v>
      </c>
      <c r="AM30">
        <v>7.646837357199173</v>
      </c>
      <c r="AN30">
        <v>3.0391509852020198E-2</v>
      </c>
      <c r="AO30">
        <v>0</v>
      </c>
      <c r="AP30">
        <v>0.50637063490511602</v>
      </c>
      <c r="AQ30">
        <v>0</v>
      </c>
      <c r="AR30">
        <v>21.578049999999994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1.3106754000000003</v>
      </c>
      <c r="AZ30">
        <v>1.639656</v>
      </c>
      <c r="BA30">
        <v>1.0019267999999999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933.59158455331283</v>
      </c>
      <c r="DN30">
        <v>31.705135767568137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281.10103759714355</v>
      </c>
      <c r="L31">
        <v>5.070472088105805</v>
      </c>
      <c r="M31">
        <v>64.963251017061225</v>
      </c>
      <c r="N31">
        <v>53.200523742032274</v>
      </c>
      <c r="O31">
        <v>74.751074286224707</v>
      </c>
      <c r="P31">
        <v>29.949143627109407</v>
      </c>
      <c r="Q31">
        <v>5.2854483832740078</v>
      </c>
      <c r="R31">
        <v>4.938097808442417</v>
      </c>
      <c r="S31">
        <v>6.1034236747642527</v>
      </c>
      <c r="T31">
        <v>0.33903359999999999</v>
      </c>
      <c r="U31">
        <v>62.112069571563374</v>
      </c>
      <c r="V31">
        <v>7.1895378776978429</v>
      </c>
      <c r="W31">
        <v>15.502298219602027</v>
      </c>
      <c r="X31">
        <v>53.696225390066417</v>
      </c>
      <c r="Y31">
        <v>0</v>
      </c>
      <c r="Z31">
        <v>5.7566195999999996</v>
      </c>
      <c r="AA31">
        <v>6.1420439766520554</v>
      </c>
      <c r="AB31">
        <v>19.470258505283525</v>
      </c>
      <c r="AC31">
        <v>9.4069168803281613</v>
      </c>
      <c r="AD31">
        <v>8.8289107508083617</v>
      </c>
      <c r="AE31">
        <v>24.008369573977422</v>
      </c>
      <c r="AF31">
        <v>0</v>
      </c>
      <c r="AG31">
        <v>21.292226258547728</v>
      </c>
      <c r="AH31">
        <v>42.103849836399995</v>
      </c>
      <c r="AI31">
        <v>1.7322931824790353</v>
      </c>
      <c r="AJ31">
        <v>0</v>
      </c>
      <c r="AK31">
        <v>27.69300400081552</v>
      </c>
      <c r="AL31">
        <v>59.209269999999997</v>
      </c>
      <c r="AM31">
        <v>7.646837357199173</v>
      </c>
      <c r="AN31">
        <v>3.0391509852020198E-2</v>
      </c>
      <c r="AO31">
        <v>0</v>
      </c>
      <c r="AP31">
        <v>1.3503216930803092</v>
      </c>
      <c r="AQ31">
        <v>0</v>
      </c>
      <c r="AR31">
        <v>21.578049999999994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1.3106754000000003</v>
      </c>
      <c r="AZ31">
        <v>1.639656</v>
      </c>
      <c r="BA31">
        <v>1.0019267999999999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910.39173020778912</v>
      </c>
      <c r="DN31">
        <v>30.918130212882197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281.10103759714355</v>
      </c>
      <c r="L32">
        <v>5.070472088105805</v>
      </c>
      <c r="M32">
        <v>64.963251017061225</v>
      </c>
      <c r="N32">
        <v>53.200523742032274</v>
      </c>
      <c r="O32">
        <v>74.751074286224707</v>
      </c>
      <c r="P32">
        <v>29.949143627109407</v>
      </c>
      <c r="Q32">
        <v>5.2854483832740078</v>
      </c>
      <c r="R32">
        <v>5.013634519620962</v>
      </c>
      <c r="S32">
        <v>6.1034236747642527</v>
      </c>
      <c r="T32">
        <v>0.33903359999999999</v>
      </c>
      <c r="U32">
        <v>62.112069571563374</v>
      </c>
      <c r="V32">
        <v>7.1895378776978429</v>
      </c>
      <c r="W32">
        <v>15.502298219602027</v>
      </c>
      <c r="X32">
        <v>53.696225390066417</v>
      </c>
      <c r="Y32">
        <v>0</v>
      </c>
      <c r="Z32">
        <v>5.7566195999999996</v>
      </c>
      <c r="AA32">
        <v>6.1420439766520554</v>
      </c>
      <c r="AB32">
        <v>19.470258505283525</v>
      </c>
      <c r="AC32">
        <v>9.4069168803281613</v>
      </c>
      <c r="AD32">
        <v>8.8289107508083617</v>
      </c>
      <c r="AE32">
        <v>24.008369573977422</v>
      </c>
      <c r="AF32">
        <v>0</v>
      </c>
      <c r="AG32">
        <v>21.292226258547728</v>
      </c>
      <c r="AH32">
        <v>42.103849836399995</v>
      </c>
      <c r="AI32">
        <v>1.7322931824790353</v>
      </c>
      <c r="AJ32">
        <v>0</v>
      </c>
      <c r="AK32">
        <v>27.69300400081552</v>
      </c>
      <c r="AL32">
        <v>59.209269999999997</v>
      </c>
      <c r="AM32">
        <v>7.646837357199173</v>
      </c>
      <c r="AN32">
        <v>3.0391509852020198E-2</v>
      </c>
      <c r="AO32">
        <v>0</v>
      </c>
      <c r="AP32">
        <v>1.3503216930803092</v>
      </c>
      <c r="AQ32">
        <v>0</v>
      </c>
      <c r="AR32">
        <v>21.578049999999994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1.3106754000000003</v>
      </c>
      <c r="AZ32">
        <v>1.639656</v>
      </c>
      <c r="BA32">
        <v>1.0019267999999999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910.46478936910432</v>
      </c>
      <c r="DN32">
        <v>30.920607762745519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324.7876267417389</v>
      </c>
      <c r="L33">
        <v>5.5528500136550569</v>
      </c>
      <c r="M33">
        <v>64.963251017061225</v>
      </c>
      <c r="N33">
        <v>53.200523742032274</v>
      </c>
      <c r="O33">
        <v>74.751074286224707</v>
      </c>
      <c r="P33">
        <v>29.949143627109407</v>
      </c>
      <c r="Q33">
        <v>5.321363852994808</v>
      </c>
      <c r="R33">
        <v>7.814886625453652</v>
      </c>
      <c r="S33">
        <v>6.2806426013439385</v>
      </c>
      <c r="T33">
        <v>0.36521819999999994</v>
      </c>
      <c r="U33">
        <v>62.112069571563374</v>
      </c>
      <c r="V33">
        <v>7.1895378776978429</v>
      </c>
      <c r="W33">
        <v>15.502298219602027</v>
      </c>
      <c r="X33">
        <v>53.696225390066417</v>
      </c>
      <c r="Y33">
        <v>0</v>
      </c>
      <c r="Z33">
        <v>5.7566195999999996</v>
      </c>
      <c r="AA33">
        <v>6.1420439766520554</v>
      </c>
      <c r="AB33">
        <v>19.470258505283525</v>
      </c>
      <c r="AC33">
        <v>9.4069168803281613</v>
      </c>
      <c r="AD33">
        <v>8.8289107508083617</v>
      </c>
      <c r="AE33">
        <v>24.008369573977422</v>
      </c>
      <c r="AF33">
        <v>0</v>
      </c>
      <c r="AG33">
        <v>21.292226258547728</v>
      </c>
      <c r="AH33">
        <v>42.103849836399995</v>
      </c>
      <c r="AI33">
        <v>1.7322931824790353</v>
      </c>
      <c r="AJ33">
        <v>0</v>
      </c>
      <c r="AK33">
        <v>27.69300400081552</v>
      </c>
      <c r="AL33">
        <v>59.209269999999997</v>
      </c>
      <c r="AM33">
        <v>7.646837357199173</v>
      </c>
      <c r="AN33">
        <v>3.0391509852020198E-2</v>
      </c>
      <c r="AO33">
        <v>0</v>
      </c>
      <c r="AP33">
        <v>0.50637063490511602</v>
      </c>
      <c r="AQ33">
        <v>0</v>
      </c>
      <c r="AR33">
        <v>21.578049999999994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1.3106754000000003</v>
      </c>
      <c r="AZ33">
        <v>1.0931040000000001</v>
      </c>
      <c r="BA33">
        <v>1.0019267999999999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954.78104781126274</v>
      </c>
      <c r="DN33">
        <v>32.423384434689744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324.7876267417389</v>
      </c>
      <c r="L34">
        <v>5.5528500136550569</v>
      </c>
      <c r="M34">
        <v>64.963251017061225</v>
      </c>
      <c r="N34">
        <v>53.200523742032274</v>
      </c>
      <c r="O34">
        <v>74.751074286224707</v>
      </c>
      <c r="P34">
        <v>29.949143627109407</v>
      </c>
      <c r="Q34">
        <v>5.321363852994808</v>
      </c>
      <c r="R34">
        <v>7.5118580014653507</v>
      </c>
      <c r="S34">
        <v>6.2806426013439385</v>
      </c>
      <c r="T34">
        <v>0.36521819999999994</v>
      </c>
      <c r="U34">
        <v>62.112069571563374</v>
      </c>
      <c r="V34">
        <v>7.1895378776978429</v>
      </c>
      <c r="W34">
        <v>15.502298219602027</v>
      </c>
      <c r="X34">
        <v>53.696225390066417</v>
      </c>
      <c r="Y34">
        <v>0</v>
      </c>
      <c r="Z34">
        <v>5.7566195999999996</v>
      </c>
      <c r="AA34">
        <v>6.1420439766520554</v>
      </c>
      <c r="AB34">
        <v>19.470258505283525</v>
      </c>
      <c r="AC34">
        <v>9.4069168803281613</v>
      </c>
      <c r="AD34">
        <v>8.8289107508083617</v>
      </c>
      <c r="AE34">
        <v>24.008369573977422</v>
      </c>
      <c r="AF34">
        <v>0</v>
      </c>
      <c r="AG34">
        <v>21.292226258547728</v>
      </c>
      <c r="AH34">
        <v>31.577887377299994</v>
      </c>
      <c r="AI34">
        <v>1.7322931824790353</v>
      </c>
      <c r="AJ34">
        <v>0</v>
      </c>
      <c r="AK34">
        <v>27.69300400081552</v>
      </c>
      <c r="AL34">
        <v>59.209269999999997</v>
      </c>
      <c r="AM34">
        <v>7.646837357199173</v>
      </c>
      <c r="AN34">
        <v>3.0391509852020198E-2</v>
      </c>
      <c r="AO34">
        <v>0</v>
      </c>
      <c r="AP34">
        <v>0.50637063490511602</v>
      </c>
      <c r="AQ34">
        <v>0</v>
      </c>
      <c r="AR34">
        <v>21.578049999999994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1.3106754000000003</v>
      </c>
      <c r="AZ34">
        <v>0.54655200000000004</v>
      </c>
      <c r="BA34">
        <v>0.75144420000000001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943.53635612592507</v>
      </c>
      <c r="DN34">
        <v>32.042050436939299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324.7876267417389</v>
      </c>
      <c r="L35">
        <v>5.5528500136550569</v>
      </c>
      <c r="M35">
        <v>64.963251017061225</v>
      </c>
      <c r="N35">
        <v>53.200523742032274</v>
      </c>
      <c r="O35">
        <v>74.751074286224707</v>
      </c>
      <c r="P35">
        <v>29.949143627109407</v>
      </c>
      <c r="Q35">
        <v>5.321363852994808</v>
      </c>
      <c r="R35">
        <v>7.5118580014653507</v>
      </c>
      <c r="S35">
        <v>6.2980200150771646</v>
      </c>
      <c r="T35">
        <v>0.36521819999999994</v>
      </c>
      <c r="U35">
        <v>62.112069571563374</v>
      </c>
      <c r="V35">
        <v>7.1895378776978429</v>
      </c>
      <c r="W35">
        <v>15.502298219602027</v>
      </c>
      <c r="X35">
        <v>53.696225390066417</v>
      </c>
      <c r="Y35">
        <v>0</v>
      </c>
      <c r="Z35">
        <v>5.7566195999999996</v>
      </c>
      <c r="AA35">
        <v>6.1420439766520554</v>
      </c>
      <c r="AB35">
        <v>19.470258505283525</v>
      </c>
      <c r="AC35">
        <v>9.4069168803281613</v>
      </c>
      <c r="AD35">
        <v>8.8289107508083617</v>
      </c>
      <c r="AE35">
        <v>24.008369573977422</v>
      </c>
      <c r="AF35">
        <v>0</v>
      </c>
      <c r="AG35">
        <v>21.292226258547728</v>
      </c>
      <c r="AH35">
        <v>31.577887377299994</v>
      </c>
      <c r="AI35">
        <v>1.7322931824790353</v>
      </c>
      <c r="AJ35">
        <v>0</v>
      </c>
      <c r="AK35">
        <v>27.69300400081552</v>
      </c>
      <c r="AL35">
        <v>59.209269999999997</v>
      </c>
      <c r="AM35">
        <v>7.646837357199173</v>
      </c>
      <c r="AN35">
        <v>3.0391509852020198E-2</v>
      </c>
      <c r="AO35">
        <v>0</v>
      </c>
      <c r="AP35">
        <v>0.50637063490511602</v>
      </c>
      <c r="AQ35">
        <v>0</v>
      </c>
      <c r="AR35">
        <v>21.578049999999994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1.3106754000000003</v>
      </c>
      <c r="AZ35">
        <v>0</v>
      </c>
      <c r="BA35">
        <v>0.75144420000000001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943.02454207851497</v>
      </c>
      <c r="DN35">
        <v>32.024689898082656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324.7876267417389</v>
      </c>
      <c r="L36">
        <v>5.5528500136550569</v>
      </c>
      <c r="M36">
        <v>64.963251017061225</v>
      </c>
      <c r="N36">
        <v>53.200523742032274</v>
      </c>
      <c r="O36">
        <v>74.751074286224707</v>
      </c>
      <c r="P36">
        <v>29.949143627109407</v>
      </c>
      <c r="Q36">
        <v>5.321363852994808</v>
      </c>
      <c r="R36">
        <v>7.5118580014653507</v>
      </c>
      <c r="S36">
        <v>6.2980200150771646</v>
      </c>
      <c r="T36">
        <v>0.36521819999999994</v>
      </c>
      <c r="U36">
        <v>62.112069571563374</v>
      </c>
      <c r="V36">
        <v>7.1895378776978429</v>
      </c>
      <c r="W36">
        <v>15.502298219602027</v>
      </c>
      <c r="X36">
        <v>53.696225390066417</v>
      </c>
      <c r="Y36">
        <v>0</v>
      </c>
      <c r="Z36">
        <v>5.7566195999999996</v>
      </c>
      <c r="AA36">
        <v>6.1420439766520554</v>
      </c>
      <c r="AB36">
        <v>12.98017218182993</v>
      </c>
      <c r="AC36">
        <v>9.4069168803281613</v>
      </c>
      <c r="AD36">
        <v>8.8289107508083617</v>
      </c>
      <c r="AE36">
        <v>24.008369573977422</v>
      </c>
      <c r="AF36">
        <v>0</v>
      </c>
      <c r="AG36">
        <v>21.292226258547728</v>
      </c>
      <c r="AH36">
        <v>21.051924918199997</v>
      </c>
      <c r="AI36">
        <v>1.7322931824790353</v>
      </c>
      <c r="AJ36">
        <v>0</v>
      </c>
      <c r="AK36">
        <v>27.69300400081552</v>
      </c>
      <c r="AL36">
        <v>59.209269999999997</v>
      </c>
      <c r="AM36">
        <v>7.646837357199173</v>
      </c>
      <c r="AN36">
        <v>3.0391509852020198E-2</v>
      </c>
      <c r="AO36">
        <v>0</v>
      </c>
      <c r="AP36">
        <v>0.50637063490511602</v>
      </c>
      <c r="AQ36">
        <v>0</v>
      </c>
      <c r="AR36">
        <v>21.578049999999994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1.3106754000000003</v>
      </c>
      <c r="AZ36">
        <v>0</v>
      </c>
      <c r="BA36">
        <v>0.50096339999999995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926.32435489103739</v>
      </c>
      <c r="DN36">
        <v>31.458347503006767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324.7876267417389</v>
      </c>
      <c r="L37">
        <v>5.5528500136550569</v>
      </c>
      <c r="M37">
        <v>64.963251017061225</v>
      </c>
      <c r="N37">
        <v>53.200523742032274</v>
      </c>
      <c r="O37">
        <v>74.751074286224707</v>
      </c>
      <c r="P37">
        <v>29.949143627109407</v>
      </c>
      <c r="Q37">
        <v>5.07942477359253</v>
      </c>
      <c r="R37">
        <v>7.5118580014653507</v>
      </c>
      <c r="S37">
        <v>6.2806426013439385</v>
      </c>
      <c r="T37">
        <v>0.36521819999999994</v>
      </c>
      <c r="U37">
        <v>62.112069571563374</v>
      </c>
      <c r="V37">
        <v>7.1895378776978429</v>
      </c>
      <c r="W37">
        <v>15.502298219602027</v>
      </c>
      <c r="X37">
        <v>53.696225390066417</v>
      </c>
      <c r="Y37">
        <v>0</v>
      </c>
      <c r="Z37">
        <v>5.7566195999999996</v>
      </c>
      <c r="AA37">
        <v>6.1420439766520554</v>
      </c>
      <c r="AB37">
        <v>12.98017218182993</v>
      </c>
      <c r="AC37">
        <v>9.4069168803281613</v>
      </c>
      <c r="AD37">
        <v>8.8289107508083617</v>
      </c>
      <c r="AE37">
        <v>24.008369573977422</v>
      </c>
      <c r="AF37">
        <v>0</v>
      </c>
      <c r="AG37">
        <v>21.292226258547728</v>
      </c>
      <c r="AH37">
        <v>21.051924918199997</v>
      </c>
      <c r="AI37">
        <v>1.7322931824790353</v>
      </c>
      <c r="AJ37">
        <v>0</v>
      </c>
      <c r="AK37">
        <v>27.69300400081552</v>
      </c>
      <c r="AL37">
        <v>59.209269999999997</v>
      </c>
      <c r="AM37">
        <v>7.646837357199173</v>
      </c>
      <c r="AN37">
        <v>3.0391509852020198E-2</v>
      </c>
      <c r="AO37">
        <v>0</v>
      </c>
      <c r="AP37">
        <v>0.50637063490511602</v>
      </c>
      <c r="AQ37">
        <v>0</v>
      </c>
      <c r="AR37">
        <v>21.578049999999994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1.3106754000000003</v>
      </c>
      <c r="AZ37">
        <v>0</v>
      </c>
      <c r="BA37">
        <v>0.50096339999999995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926.07354047886349</v>
      </c>
      <c r="DN37">
        <v>31.449845422045048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324.7876267417389</v>
      </c>
      <c r="L38">
        <v>5.5528500136550569</v>
      </c>
      <c r="M38">
        <v>64.963251017061225</v>
      </c>
      <c r="N38">
        <v>53.200523742032274</v>
      </c>
      <c r="O38">
        <v>74.751074286224707</v>
      </c>
      <c r="P38">
        <v>29.949143627109407</v>
      </c>
      <c r="Q38">
        <v>5.07942477359253</v>
      </c>
      <c r="R38">
        <v>7.5118580014653507</v>
      </c>
      <c r="S38">
        <v>6.2806426013439385</v>
      </c>
      <c r="T38">
        <v>0.36521819999999994</v>
      </c>
      <c r="U38">
        <v>62.112069571563374</v>
      </c>
      <c r="V38">
        <v>7.1895378776978429</v>
      </c>
      <c r="W38">
        <v>15.502298219602027</v>
      </c>
      <c r="X38">
        <v>53.696225390066417</v>
      </c>
      <c r="Y38">
        <v>0</v>
      </c>
      <c r="Z38">
        <v>5.7566195999999996</v>
      </c>
      <c r="AA38">
        <v>5.3786260812489752</v>
      </c>
      <c r="AB38">
        <v>12.98017218182993</v>
      </c>
      <c r="AC38">
        <v>9.4069168803281613</v>
      </c>
      <c r="AD38">
        <v>4.4144551448036493</v>
      </c>
      <c r="AE38">
        <v>24.008369573977422</v>
      </c>
      <c r="AF38">
        <v>0</v>
      </c>
      <c r="AG38">
        <v>21.292226258547728</v>
      </c>
      <c r="AH38">
        <v>21.051924918199997</v>
      </c>
      <c r="AI38">
        <v>1.7322931824790353</v>
      </c>
      <c r="AJ38">
        <v>0</v>
      </c>
      <c r="AK38">
        <v>27.69300400081552</v>
      </c>
      <c r="AL38">
        <v>59.209269999999997</v>
      </c>
      <c r="AM38">
        <v>7.646837357199173</v>
      </c>
      <c r="AN38">
        <v>3.0391509852020198E-2</v>
      </c>
      <c r="AO38">
        <v>0</v>
      </c>
      <c r="AP38">
        <v>0.50637063490511602</v>
      </c>
      <c r="AQ38">
        <v>0</v>
      </c>
      <c r="AR38">
        <v>21.578049999999994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1.3106754000000003</v>
      </c>
      <c r="AZ38">
        <v>0</v>
      </c>
      <c r="BA38">
        <v>0.50096339999999995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921.06551829056798</v>
      </c>
      <c r="DN38">
        <v>31.279994108932744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281.13906304494071</v>
      </c>
      <c r="L39">
        <v>5.5528500136550569</v>
      </c>
      <c r="M39">
        <v>64.963251017061225</v>
      </c>
      <c r="N39">
        <v>53.200523742032274</v>
      </c>
      <c r="O39">
        <v>74.751074286224707</v>
      </c>
      <c r="P39">
        <v>29.949143627109407</v>
      </c>
      <c r="Q39">
        <v>5.07942477359253</v>
      </c>
      <c r="R39">
        <v>7.5118580014653507</v>
      </c>
      <c r="S39">
        <v>6.2806426013439385</v>
      </c>
      <c r="T39">
        <v>0.36521819999999994</v>
      </c>
      <c r="U39">
        <v>62.112069571563374</v>
      </c>
      <c r="V39">
        <v>7.1895378776978429</v>
      </c>
      <c r="W39">
        <v>15.502298219602027</v>
      </c>
      <c r="X39">
        <v>53.696225390066417</v>
      </c>
      <c r="Y39">
        <v>0</v>
      </c>
      <c r="Z39">
        <v>5.7566195999999996</v>
      </c>
      <c r="AA39">
        <v>0</v>
      </c>
      <c r="AB39">
        <v>12.98017218182993</v>
      </c>
      <c r="AC39">
        <v>9.4069168803281613</v>
      </c>
      <c r="AD39">
        <v>4.4144551448036493</v>
      </c>
      <c r="AE39">
        <v>24.008369573977422</v>
      </c>
      <c r="AF39">
        <v>0</v>
      </c>
      <c r="AG39">
        <v>21.292226258547728</v>
      </c>
      <c r="AH39">
        <v>21.051924918199997</v>
      </c>
      <c r="AI39">
        <v>1.7322931824790353</v>
      </c>
      <c r="AJ39">
        <v>0</v>
      </c>
      <c r="AK39">
        <v>27.69300400081552</v>
      </c>
      <c r="AL39">
        <v>59.209269999999997</v>
      </c>
      <c r="AM39">
        <v>7.646837357199173</v>
      </c>
      <c r="AN39">
        <v>3.0391509852020198E-2</v>
      </c>
      <c r="AO39">
        <v>0</v>
      </c>
      <c r="AP39">
        <v>0.50637063490511602</v>
      </c>
      <c r="AQ39">
        <v>0</v>
      </c>
      <c r="AR39">
        <v>23.275199999999995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1.3106754000000003</v>
      </c>
      <c r="AZ39">
        <v>0</v>
      </c>
      <c r="BA39">
        <v>0.50096339999999995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875.28802518536122</v>
      </c>
      <c r="DN39">
        <v>29.727447436092493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281.13906304494071</v>
      </c>
      <c r="L40">
        <v>5.5528500136550569</v>
      </c>
      <c r="M40">
        <v>64.963251017061225</v>
      </c>
      <c r="N40">
        <v>53.200523742032274</v>
      </c>
      <c r="O40">
        <v>74.751074286224707</v>
      </c>
      <c r="P40">
        <v>29.949143627109407</v>
      </c>
      <c r="Q40">
        <v>5.07942477359253</v>
      </c>
      <c r="R40">
        <v>7.5118580014653507</v>
      </c>
      <c r="S40">
        <v>6.2806426013439385</v>
      </c>
      <c r="T40">
        <v>0.36521819999999994</v>
      </c>
      <c r="U40">
        <v>62.112069571563374</v>
      </c>
      <c r="V40">
        <v>7.1895378776978429</v>
      </c>
      <c r="W40">
        <v>19.016024817312104</v>
      </c>
      <c r="X40">
        <v>64.23688445136483</v>
      </c>
      <c r="Y40">
        <v>0</v>
      </c>
      <c r="Z40">
        <v>5.7566195999999996</v>
      </c>
      <c r="AA40">
        <v>0</v>
      </c>
      <c r="AB40">
        <v>12.98017218182993</v>
      </c>
      <c r="AC40">
        <v>9.4069168803281613</v>
      </c>
      <c r="AD40">
        <v>0</v>
      </c>
      <c r="AE40">
        <v>24.008369573977422</v>
      </c>
      <c r="AF40">
        <v>0</v>
      </c>
      <c r="AG40">
        <v>21.292226258547728</v>
      </c>
      <c r="AH40">
        <v>21.051924918199997</v>
      </c>
      <c r="AI40">
        <v>1.7322931824790353</v>
      </c>
      <c r="AJ40">
        <v>0</v>
      </c>
      <c r="AK40">
        <v>27.69300400081552</v>
      </c>
      <c r="AL40">
        <v>59.209269999999997</v>
      </c>
      <c r="AM40">
        <v>7.646837357199173</v>
      </c>
      <c r="AN40">
        <v>3.0391509852020198E-2</v>
      </c>
      <c r="AO40">
        <v>0</v>
      </c>
      <c r="AP40">
        <v>0.50637063490511602</v>
      </c>
      <c r="AQ40">
        <v>0</v>
      </c>
      <c r="AR40">
        <v>23.275199999999995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1.3106754000000003</v>
      </c>
      <c r="AZ40">
        <v>0</v>
      </c>
      <c r="BA40">
        <v>0.50096339999999995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884.61148195788337</v>
      </c>
      <c r="DN40">
        <v>30.043921177775115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281.47123604206939</v>
      </c>
      <c r="L41">
        <v>6.1772254916649025</v>
      </c>
      <c r="M41">
        <v>64.963251017061225</v>
      </c>
      <c r="N41">
        <v>53.200523742032274</v>
      </c>
      <c r="O41">
        <v>74.751074286224707</v>
      </c>
      <c r="P41">
        <v>29.949143627109407</v>
      </c>
      <c r="Q41">
        <v>5.321363852994808</v>
      </c>
      <c r="R41">
        <v>12.423091886678005</v>
      </c>
      <c r="S41">
        <v>6.2980200150771646</v>
      </c>
      <c r="T41">
        <v>0.36761759999999999</v>
      </c>
      <c r="U41">
        <v>62.112069571563374</v>
      </c>
      <c r="V41">
        <v>9.1047949640287769</v>
      </c>
      <c r="W41">
        <v>19.016024817312104</v>
      </c>
      <c r="X41">
        <v>64.23688445136483</v>
      </c>
      <c r="Y41">
        <v>0</v>
      </c>
      <c r="Z41">
        <v>5.7566195999999996</v>
      </c>
      <c r="AA41">
        <v>0</v>
      </c>
      <c r="AB41">
        <v>12.98017218182993</v>
      </c>
      <c r="AC41">
        <v>9.4069168803281613</v>
      </c>
      <c r="AD41">
        <v>0</v>
      </c>
      <c r="AE41">
        <v>24.008369573977422</v>
      </c>
      <c r="AF41">
        <v>0</v>
      </c>
      <c r="AG41">
        <v>21.292226258547728</v>
      </c>
      <c r="AH41">
        <v>21.051924918199997</v>
      </c>
      <c r="AI41">
        <v>1.7322931824790353</v>
      </c>
      <c r="AJ41">
        <v>0</v>
      </c>
      <c r="AK41">
        <v>27.69300400081552</v>
      </c>
      <c r="AL41">
        <v>50.280200000000001</v>
      </c>
      <c r="AM41">
        <v>7.646837357199173</v>
      </c>
      <c r="AN41">
        <v>3.0391509852020198E-2</v>
      </c>
      <c r="AO41">
        <v>0</v>
      </c>
      <c r="AP41">
        <v>0.50637063490511602</v>
      </c>
      <c r="AQ41">
        <v>0</v>
      </c>
      <c r="AR41">
        <v>21.578049999999994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1.3106754000000003</v>
      </c>
      <c r="AZ41">
        <v>0</v>
      </c>
      <c r="BA41">
        <v>0.50096339999999995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882.11469296295445</v>
      </c>
      <c r="DN41">
        <v>29.959245512521793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281.46161885030665</v>
      </c>
      <c r="L42">
        <v>6.1772254916649025</v>
      </c>
      <c r="M42">
        <v>64.963251017061225</v>
      </c>
      <c r="N42">
        <v>53.200523742032274</v>
      </c>
      <c r="O42">
        <v>74.751074286224707</v>
      </c>
      <c r="P42">
        <v>29.949143627109407</v>
      </c>
      <c r="Q42">
        <v>5.321363852994808</v>
      </c>
      <c r="R42">
        <v>12.423091886678005</v>
      </c>
      <c r="S42">
        <v>6.2980200150771646</v>
      </c>
      <c r="T42">
        <v>0.36761759999999999</v>
      </c>
      <c r="U42">
        <v>62.112069571563374</v>
      </c>
      <c r="V42">
        <v>9.1047949640287769</v>
      </c>
      <c r="W42">
        <v>19.016024817312104</v>
      </c>
      <c r="X42">
        <v>64.23688445136483</v>
      </c>
      <c r="Y42">
        <v>0</v>
      </c>
      <c r="Z42">
        <v>5.7566195999999996</v>
      </c>
      <c r="AA42">
        <v>0</v>
      </c>
      <c r="AB42">
        <v>12.98017218182993</v>
      </c>
      <c r="AC42">
        <v>9.4069168803281613</v>
      </c>
      <c r="AD42">
        <v>0</v>
      </c>
      <c r="AE42">
        <v>24.008369573977422</v>
      </c>
      <c r="AF42">
        <v>0</v>
      </c>
      <c r="AG42">
        <v>21.292226258547728</v>
      </c>
      <c r="AH42">
        <v>21.051924918199997</v>
      </c>
      <c r="AI42">
        <v>1.7322931824790353</v>
      </c>
      <c r="AJ42">
        <v>0</v>
      </c>
      <c r="AK42">
        <v>27.69300400081552</v>
      </c>
      <c r="AL42">
        <v>50.280200000000001</v>
      </c>
      <c r="AM42">
        <v>7.646837357199173</v>
      </c>
      <c r="AN42">
        <v>3.0391509852020198E-2</v>
      </c>
      <c r="AO42">
        <v>0</v>
      </c>
      <c r="AP42">
        <v>0.50637063490511602</v>
      </c>
      <c r="AQ42">
        <v>0</v>
      </c>
      <c r="AR42">
        <v>21.578049999999994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1.3106754000000003</v>
      </c>
      <c r="AZ42">
        <v>0</v>
      </c>
      <c r="BA42">
        <v>0.50096339999999995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882.1053907219075</v>
      </c>
      <c r="DN42">
        <v>29.958930561805946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280.91036628452861</v>
      </c>
      <c r="L43">
        <v>5.6675831702425539</v>
      </c>
      <c r="M43">
        <v>64.963251017061225</v>
      </c>
      <c r="N43">
        <v>53.200523742032274</v>
      </c>
      <c r="O43">
        <v>74.751074286224707</v>
      </c>
      <c r="P43">
        <v>29.949143627109407</v>
      </c>
      <c r="Q43">
        <v>5.2855832520627803</v>
      </c>
      <c r="R43">
        <v>9.8493316936550706</v>
      </c>
      <c r="S43">
        <v>6.1326634587016002</v>
      </c>
      <c r="T43">
        <v>0.36761759999999999</v>
      </c>
      <c r="U43">
        <v>62.112069571563374</v>
      </c>
      <c r="V43">
        <v>9.1047949640287769</v>
      </c>
      <c r="W43">
        <v>19.016024817312104</v>
      </c>
      <c r="X43">
        <v>64.23688445136483</v>
      </c>
      <c r="Y43">
        <v>0</v>
      </c>
      <c r="Z43">
        <v>5.7566195999999996</v>
      </c>
      <c r="AA43">
        <v>0</v>
      </c>
      <c r="AB43">
        <v>12.98017218182993</v>
      </c>
      <c r="AC43">
        <v>9.4069168803281613</v>
      </c>
      <c r="AD43">
        <v>0</v>
      </c>
      <c r="AE43">
        <v>24.008369573977422</v>
      </c>
      <c r="AF43">
        <v>0</v>
      </c>
      <c r="AG43">
        <v>21.292226258547728</v>
      </c>
      <c r="AH43">
        <v>8.5230465430000013</v>
      </c>
      <c r="AI43">
        <v>1.7322931824790353</v>
      </c>
      <c r="AJ43">
        <v>0</v>
      </c>
      <c r="AK43">
        <v>27.69300400081552</v>
      </c>
      <c r="AL43">
        <v>50.280200000000001</v>
      </c>
      <c r="AM43">
        <v>7.646837357199173</v>
      </c>
      <c r="AN43">
        <v>3.0391509852020198E-2</v>
      </c>
      <c r="AO43">
        <v>0</v>
      </c>
      <c r="AP43">
        <v>0.50637063490511602</v>
      </c>
      <c r="AQ43">
        <v>0</v>
      </c>
      <c r="AR43">
        <v>23.275199999999995</v>
      </c>
      <c r="AS43">
        <v>15.869177995939257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1.3106754000000003</v>
      </c>
      <c r="AZ43">
        <v>0</v>
      </c>
      <c r="BA43">
        <v>0.2032902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867.88263772764992</v>
      </c>
      <c r="DN43">
        <v>29.476640527110924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280.91036628452861</v>
      </c>
      <c r="L44">
        <v>5.6675831702425539</v>
      </c>
      <c r="M44">
        <v>64.963251017061225</v>
      </c>
      <c r="N44">
        <v>53.200523742032274</v>
      </c>
      <c r="O44">
        <v>74.751074286224707</v>
      </c>
      <c r="P44">
        <v>29.949143627109407</v>
      </c>
      <c r="Q44">
        <v>5.2687277589974668</v>
      </c>
      <c r="R44">
        <v>9.8493316936550706</v>
      </c>
      <c r="S44">
        <v>6.0929478500255492</v>
      </c>
      <c r="T44">
        <v>0.36761759999999999</v>
      </c>
      <c r="U44">
        <v>62.112069571563374</v>
      </c>
      <c r="V44">
        <v>9.1047949640287769</v>
      </c>
      <c r="W44">
        <v>19.016024817312104</v>
      </c>
      <c r="X44">
        <v>64.23688445136483</v>
      </c>
      <c r="Y44">
        <v>0</v>
      </c>
      <c r="Z44">
        <v>5.7566195999999996</v>
      </c>
      <c r="AA44">
        <v>0</v>
      </c>
      <c r="AB44">
        <v>12.98017218182993</v>
      </c>
      <c r="AC44">
        <v>9.4069168803281613</v>
      </c>
      <c r="AD44">
        <v>0</v>
      </c>
      <c r="AE44">
        <v>24.008369573977422</v>
      </c>
      <c r="AF44">
        <v>0</v>
      </c>
      <c r="AG44">
        <v>21.292226258547728</v>
      </c>
      <c r="AH44">
        <v>0</v>
      </c>
      <c r="AI44">
        <v>1.7322931824790353</v>
      </c>
      <c r="AJ44">
        <v>0</v>
      </c>
      <c r="AK44">
        <v>27.69300400081552</v>
      </c>
      <c r="AL44">
        <v>50.280200000000001</v>
      </c>
      <c r="AM44">
        <v>7.646837357199173</v>
      </c>
      <c r="AN44">
        <v>3.0391509852020198E-2</v>
      </c>
      <c r="AO44">
        <v>0</v>
      </c>
      <c r="AP44">
        <v>0.50637063490511602</v>
      </c>
      <c r="AQ44">
        <v>0</v>
      </c>
      <c r="AR44">
        <v>23.275199999999995</v>
      </c>
      <c r="AS44">
        <v>15.869177995939257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1.3106754000000003</v>
      </c>
      <c r="AZ44">
        <v>0</v>
      </c>
      <c r="BA44">
        <v>0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859.38780116115481</v>
      </c>
      <c r="DN44">
        <v>29.188569248864667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281.15036843224647</v>
      </c>
      <c r="L45">
        <v>5.8757083295791661</v>
      </c>
      <c r="M45">
        <v>64.963251017061225</v>
      </c>
      <c r="N45">
        <v>53.200523742032274</v>
      </c>
      <c r="O45">
        <v>74.751074286224707</v>
      </c>
      <c r="P45">
        <v>29.949143627109407</v>
      </c>
      <c r="Q45">
        <v>5.2855832520627803</v>
      </c>
      <c r="R45">
        <v>12.423091886678005</v>
      </c>
      <c r="S45">
        <v>6.1326634587016002</v>
      </c>
      <c r="T45">
        <v>0.36761759999999999</v>
      </c>
      <c r="U45">
        <v>62.112069571563374</v>
      </c>
      <c r="V45">
        <v>9.1047949640287769</v>
      </c>
      <c r="W45">
        <v>19.016024817312104</v>
      </c>
      <c r="X45">
        <v>64.23688445136483</v>
      </c>
      <c r="Y45">
        <v>0</v>
      </c>
      <c r="Z45">
        <v>5.7566195999999996</v>
      </c>
      <c r="AA45">
        <v>0</v>
      </c>
      <c r="AB45">
        <v>12.98017218182993</v>
      </c>
      <c r="AC45">
        <v>9.4069168803281613</v>
      </c>
      <c r="AD45">
        <v>0</v>
      </c>
      <c r="AE45">
        <v>24.008369573977422</v>
      </c>
      <c r="AF45">
        <v>0</v>
      </c>
      <c r="AG45">
        <v>21.292226258547728</v>
      </c>
      <c r="AH45">
        <v>0</v>
      </c>
      <c r="AI45">
        <v>1.7322931824790353</v>
      </c>
      <c r="AJ45">
        <v>0</v>
      </c>
      <c r="AK45">
        <v>27.69300400081552</v>
      </c>
      <c r="AL45">
        <v>50.280200000000001</v>
      </c>
      <c r="AM45">
        <v>7.646837357199173</v>
      </c>
      <c r="AN45">
        <v>3.0391509852020198E-2</v>
      </c>
      <c r="AO45">
        <v>0</v>
      </c>
      <c r="AP45">
        <v>0.50637063490511602</v>
      </c>
      <c r="AQ45">
        <v>0</v>
      </c>
      <c r="AR45">
        <v>21.578049999999994</v>
      </c>
      <c r="AS45">
        <v>15.869177995939257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1.3106754000000003</v>
      </c>
      <c r="AZ45">
        <v>0</v>
      </c>
      <c r="BA45">
        <v>0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860.72381098791288</v>
      </c>
      <c r="DN45">
        <v>29.233868023925272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281.15036843224647</v>
      </c>
      <c r="L46">
        <v>6.7082089669256257</v>
      </c>
      <c r="M46">
        <v>64.963251017061225</v>
      </c>
      <c r="N46">
        <v>53.200523742032274</v>
      </c>
      <c r="O46">
        <v>74.751074286224707</v>
      </c>
      <c r="P46">
        <v>29.949143627109407</v>
      </c>
      <c r="Q46">
        <v>5.2855832520627803</v>
      </c>
      <c r="R46">
        <v>12.423091886678005</v>
      </c>
      <c r="S46">
        <v>6.1326634587016002</v>
      </c>
      <c r="T46">
        <v>0.36761759999999999</v>
      </c>
      <c r="U46">
        <v>62.112069571563374</v>
      </c>
      <c r="V46">
        <v>9.1047949640287769</v>
      </c>
      <c r="W46">
        <v>19.016024817312104</v>
      </c>
      <c r="X46">
        <v>64.23688445136483</v>
      </c>
      <c r="Y46">
        <v>0</v>
      </c>
      <c r="Z46">
        <v>5.7566195999999996</v>
      </c>
      <c r="AA46">
        <v>0</v>
      </c>
      <c r="AB46">
        <v>12.98017218182993</v>
      </c>
      <c r="AC46">
        <v>9.4069168803281613</v>
      </c>
      <c r="AD46">
        <v>0</v>
      </c>
      <c r="AE46">
        <v>24.008369573977422</v>
      </c>
      <c r="AF46">
        <v>0</v>
      </c>
      <c r="AG46">
        <v>21.292226258547728</v>
      </c>
      <c r="AH46">
        <v>0</v>
      </c>
      <c r="AI46">
        <v>1.7322931824790353</v>
      </c>
      <c r="AJ46">
        <v>0</v>
      </c>
      <c r="AK46">
        <v>27.69300400081552</v>
      </c>
      <c r="AL46">
        <v>50.280200000000001</v>
      </c>
      <c r="AM46">
        <v>7.646837357199173</v>
      </c>
      <c r="AN46">
        <v>3.0391509852020198E-2</v>
      </c>
      <c r="AO46">
        <v>0</v>
      </c>
      <c r="AP46">
        <v>0.50637063490511602</v>
      </c>
      <c r="AQ46">
        <v>0</v>
      </c>
      <c r="AR46">
        <v>21.578049999999994</v>
      </c>
      <c r="AS46">
        <v>15.869177995939257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1.3106754000000003</v>
      </c>
      <c r="AZ46">
        <v>0</v>
      </c>
      <c r="BA46">
        <v>0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861.52900560435444</v>
      </c>
      <c r="DN46">
        <v>29.261174044830231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281.15036843224647</v>
      </c>
      <c r="L47">
        <v>7.1244592855988564</v>
      </c>
      <c r="M47">
        <v>64.963251017061225</v>
      </c>
      <c r="N47">
        <v>53.200523742032274</v>
      </c>
      <c r="O47">
        <v>74.751074286224707</v>
      </c>
      <c r="P47">
        <v>29.949143627109407</v>
      </c>
      <c r="Q47">
        <v>5.2855832520627803</v>
      </c>
      <c r="R47">
        <v>12.423091886678005</v>
      </c>
      <c r="S47">
        <v>6.1326634587016002</v>
      </c>
      <c r="T47">
        <v>0.36761759999999999</v>
      </c>
      <c r="U47">
        <v>62.112069571563374</v>
      </c>
      <c r="V47">
        <v>9.1047949640287769</v>
      </c>
      <c r="W47">
        <v>19.016024817312104</v>
      </c>
      <c r="X47">
        <v>64.23688445136483</v>
      </c>
      <c r="Y47">
        <v>0</v>
      </c>
      <c r="Z47">
        <v>5.7566195999999996</v>
      </c>
      <c r="AA47">
        <v>0</v>
      </c>
      <c r="AB47">
        <v>12.98017218182993</v>
      </c>
      <c r="AC47">
        <v>9.4069168803281613</v>
      </c>
      <c r="AD47">
        <v>0</v>
      </c>
      <c r="AE47">
        <v>24.008369573977422</v>
      </c>
      <c r="AF47">
        <v>0</v>
      </c>
      <c r="AG47">
        <v>21.292226258547728</v>
      </c>
      <c r="AH47">
        <v>0</v>
      </c>
      <c r="AI47">
        <v>1.7322931824790353</v>
      </c>
      <c r="AJ47">
        <v>0</v>
      </c>
      <c r="AK47">
        <v>27.69300400081552</v>
      </c>
      <c r="AL47">
        <v>50.280200000000001</v>
      </c>
      <c r="AM47">
        <v>7.646837357199173</v>
      </c>
      <c r="AN47">
        <v>3.0391509852020198E-2</v>
      </c>
      <c r="AO47">
        <v>0</v>
      </c>
      <c r="AP47">
        <v>0.50637063490511602</v>
      </c>
      <c r="AQ47">
        <v>0</v>
      </c>
      <c r="AR47">
        <v>16.001699999999996</v>
      </c>
      <c r="AS47">
        <v>15.869177995939257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1.3106754000000003</v>
      </c>
      <c r="AZ47">
        <v>0</v>
      </c>
      <c r="BA47">
        <v>0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856.53815684119854</v>
      </c>
      <c r="DN47">
        <v>29.09192312665953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281.15036843224647</v>
      </c>
      <c r="L48">
        <v>8.3732102416185441</v>
      </c>
      <c r="M48">
        <v>64.940696266386638</v>
      </c>
      <c r="N48">
        <v>53.200523742032274</v>
      </c>
      <c r="O48">
        <v>74.751074286224707</v>
      </c>
      <c r="P48">
        <v>29.949143627109407</v>
      </c>
      <c r="Q48">
        <v>5.2855832520627803</v>
      </c>
      <c r="R48">
        <v>12.423091886678005</v>
      </c>
      <c r="S48">
        <v>6.1326634587016002</v>
      </c>
      <c r="T48">
        <v>0.36761759999999999</v>
      </c>
      <c r="U48">
        <v>62.112069571563374</v>
      </c>
      <c r="V48">
        <v>9.1047949640287769</v>
      </c>
      <c r="W48">
        <v>19.016024817312104</v>
      </c>
      <c r="X48">
        <v>64.23688445136483</v>
      </c>
      <c r="Y48">
        <v>0</v>
      </c>
      <c r="Z48">
        <v>5.7566195999999996</v>
      </c>
      <c r="AA48">
        <v>0</v>
      </c>
      <c r="AB48">
        <v>12.98017218182993</v>
      </c>
      <c r="AC48">
        <v>9.4069168803281613</v>
      </c>
      <c r="AD48">
        <v>0</v>
      </c>
      <c r="AE48">
        <v>24.008369573977422</v>
      </c>
      <c r="AF48">
        <v>0</v>
      </c>
      <c r="AG48">
        <v>21.292226258547728</v>
      </c>
      <c r="AH48">
        <v>0</v>
      </c>
      <c r="AI48">
        <v>1.7322931824790353</v>
      </c>
      <c r="AJ48">
        <v>0</v>
      </c>
      <c r="AK48">
        <v>27.69300400081552</v>
      </c>
      <c r="AL48">
        <v>50.280200000000001</v>
      </c>
      <c r="AM48">
        <v>7.646837357199173</v>
      </c>
      <c r="AN48">
        <v>3.0391509852020198E-2</v>
      </c>
      <c r="AO48">
        <v>0</v>
      </c>
      <c r="AP48">
        <v>0.50637063490511602</v>
      </c>
      <c r="AQ48">
        <v>0</v>
      </c>
      <c r="AR48">
        <v>16.001699999999996</v>
      </c>
      <c r="AS48">
        <v>15.869177995939257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1.3106754000000003</v>
      </c>
      <c r="AZ48">
        <v>0</v>
      </c>
      <c r="BA48">
        <v>0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857.72413400592586</v>
      </c>
      <c r="DN48">
        <v>29.132142167277244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281.15036843224647</v>
      </c>
      <c r="L49">
        <v>8.3732102416185441</v>
      </c>
      <c r="M49">
        <v>64.940696266386638</v>
      </c>
      <c r="N49">
        <v>53.200523742032274</v>
      </c>
      <c r="O49">
        <v>74.751074286224707</v>
      </c>
      <c r="P49">
        <v>29.949143627109407</v>
      </c>
      <c r="Q49">
        <v>5.2855832520627803</v>
      </c>
      <c r="R49">
        <v>12.423091886678005</v>
      </c>
      <c r="S49">
        <v>6.1326634587016002</v>
      </c>
      <c r="T49">
        <v>0.36761759999999999</v>
      </c>
      <c r="U49">
        <v>62.112069571563374</v>
      </c>
      <c r="V49">
        <v>9.1047949640287769</v>
      </c>
      <c r="W49">
        <v>19.016024817312104</v>
      </c>
      <c r="X49">
        <v>64.23688445136483</v>
      </c>
      <c r="Y49">
        <v>0</v>
      </c>
      <c r="Z49">
        <v>5.7566195999999996</v>
      </c>
      <c r="AA49">
        <v>0</v>
      </c>
      <c r="AB49">
        <v>12.98017218182993</v>
      </c>
      <c r="AC49">
        <v>9.4069168803281613</v>
      </c>
      <c r="AD49">
        <v>0</v>
      </c>
      <c r="AE49">
        <v>24.008369573977422</v>
      </c>
      <c r="AF49">
        <v>0</v>
      </c>
      <c r="AG49">
        <v>21.292226258547728</v>
      </c>
      <c r="AH49">
        <v>0</v>
      </c>
      <c r="AI49">
        <v>1.7322931824790353</v>
      </c>
      <c r="AJ49">
        <v>0</v>
      </c>
      <c r="AK49">
        <v>27.69300400081552</v>
      </c>
      <c r="AL49">
        <v>50.280200000000001</v>
      </c>
      <c r="AM49">
        <v>7.646837357199173</v>
      </c>
      <c r="AN49">
        <v>3.0391509852020198E-2</v>
      </c>
      <c r="AO49">
        <v>0</v>
      </c>
      <c r="AP49">
        <v>0.50637063490511602</v>
      </c>
      <c r="AQ49">
        <v>0</v>
      </c>
      <c r="AR49">
        <v>16.001699999999996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1.3106754000000003</v>
      </c>
      <c r="AZ49">
        <v>0</v>
      </c>
      <c r="BA49">
        <v>0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857.47251592123325</v>
      </c>
      <c r="DN49">
        <v>29.123609468191365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281.15036843224647</v>
      </c>
      <c r="L50">
        <v>8.3732102416185441</v>
      </c>
      <c r="M50">
        <v>64.940696266386638</v>
      </c>
      <c r="N50">
        <v>53.200523742032274</v>
      </c>
      <c r="O50">
        <v>74.751074286224707</v>
      </c>
      <c r="P50">
        <v>29.949143627109407</v>
      </c>
      <c r="Q50">
        <v>5.2855832520627803</v>
      </c>
      <c r="R50">
        <v>12.423091886678005</v>
      </c>
      <c r="S50">
        <v>6.1326634587016002</v>
      </c>
      <c r="T50">
        <v>0.36761759999999999</v>
      </c>
      <c r="U50">
        <v>62.112069571563374</v>
      </c>
      <c r="V50">
        <v>9.1047949640287769</v>
      </c>
      <c r="W50">
        <v>19.016024817312104</v>
      </c>
      <c r="X50">
        <v>64.23688445136483</v>
      </c>
      <c r="Y50">
        <v>0</v>
      </c>
      <c r="Z50">
        <v>5.7566195999999996</v>
      </c>
      <c r="AA50">
        <v>0</v>
      </c>
      <c r="AB50">
        <v>12.98017218182993</v>
      </c>
      <c r="AC50">
        <v>9.4069168803281613</v>
      </c>
      <c r="AD50">
        <v>0</v>
      </c>
      <c r="AE50">
        <v>24.008369573977422</v>
      </c>
      <c r="AF50">
        <v>0</v>
      </c>
      <c r="AG50">
        <v>21.292226258547728</v>
      </c>
      <c r="AH50">
        <v>0</v>
      </c>
      <c r="AI50">
        <v>1.7322931824790353</v>
      </c>
      <c r="AJ50">
        <v>0</v>
      </c>
      <c r="AK50">
        <v>27.69300400081552</v>
      </c>
      <c r="AL50">
        <v>50.280200000000001</v>
      </c>
      <c r="AM50">
        <v>7.646837357199173</v>
      </c>
      <c r="AN50">
        <v>3.0391509852020198E-2</v>
      </c>
      <c r="AO50">
        <v>0</v>
      </c>
      <c r="AP50">
        <v>0.50637063490511602</v>
      </c>
      <c r="AQ50">
        <v>0</v>
      </c>
      <c r="AR50">
        <v>16.001699999999996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1.3106754000000003</v>
      </c>
      <c r="AZ50">
        <v>0</v>
      </c>
      <c r="BA50">
        <v>0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857.47251592123325</v>
      </c>
      <c r="DN50">
        <v>29.123609468191365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281.15036843224647</v>
      </c>
      <c r="L51">
        <v>8.3732102416185441</v>
      </c>
      <c r="M51">
        <v>64.940696266386638</v>
      </c>
      <c r="N51">
        <v>53.200523742032274</v>
      </c>
      <c r="O51">
        <v>74.751074286224707</v>
      </c>
      <c r="P51">
        <v>29.949143627109407</v>
      </c>
      <c r="Q51">
        <v>2.4755077449829832</v>
      </c>
      <c r="R51">
        <v>12.423091886678005</v>
      </c>
      <c r="S51">
        <v>6.1326634587016002</v>
      </c>
      <c r="T51">
        <v>0.36761759999999999</v>
      </c>
      <c r="U51">
        <v>62.112069571563374</v>
      </c>
      <c r="V51">
        <v>9.1047949640287769</v>
      </c>
      <c r="W51">
        <v>19.016024817312104</v>
      </c>
      <c r="X51">
        <v>64.23688445136483</v>
      </c>
      <c r="Y51">
        <v>0</v>
      </c>
      <c r="Z51">
        <v>5.7566195999999996</v>
      </c>
      <c r="AA51">
        <v>0</v>
      </c>
      <c r="AB51">
        <v>12.98017218182993</v>
      </c>
      <c r="AC51">
        <v>9.4069168803281613</v>
      </c>
      <c r="AD51">
        <v>0</v>
      </c>
      <c r="AE51">
        <v>24.008369573977422</v>
      </c>
      <c r="AF51">
        <v>5.9271258247520446</v>
      </c>
      <c r="AG51">
        <v>21.292226258547728</v>
      </c>
      <c r="AH51">
        <v>0</v>
      </c>
      <c r="AI51">
        <v>0</v>
      </c>
      <c r="AJ51">
        <v>0</v>
      </c>
      <c r="AK51">
        <v>27.69300400081552</v>
      </c>
      <c r="AL51">
        <v>50.280200000000001</v>
      </c>
      <c r="AM51">
        <v>7.646837357199173</v>
      </c>
      <c r="AN51">
        <v>3.0391509852020198E-2</v>
      </c>
      <c r="AO51">
        <v>0</v>
      </c>
      <c r="AP51">
        <v>4.1634918869976207</v>
      </c>
      <c r="AQ51">
        <v>0</v>
      </c>
      <c r="AR51">
        <v>16.001699999999996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1.3106754000000003</v>
      </c>
      <c r="AZ51">
        <v>0</v>
      </c>
      <c r="BA51">
        <v>0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862.34880644577936</v>
      </c>
      <c r="DN51">
        <v>29.289197330930985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281.15036843224647</v>
      </c>
      <c r="L52">
        <v>8.3732102416185441</v>
      </c>
      <c r="M52">
        <v>64.940696266386638</v>
      </c>
      <c r="N52">
        <v>53.200523742032274</v>
      </c>
      <c r="O52">
        <v>74.751074286224707</v>
      </c>
      <c r="P52">
        <v>29.949143627109407</v>
      </c>
      <c r="Q52">
        <v>2.4755077449829832</v>
      </c>
      <c r="R52">
        <v>12.423091886678005</v>
      </c>
      <c r="S52">
        <v>6.1326634587016002</v>
      </c>
      <c r="T52">
        <v>0.36761759999999999</v>
      </c>
      <c r="U52">
        <v>62.112069571563374</v>
      </c>
      <c r="V52">
        <v>9.1047949640287769</v>
      </c>
      <c r="W52">
        <v>19.016024817312104</v>
      </c>
      <c r="X52">
        <v>64.23688445136483</v>
      </c>
      <c r="Y52">
        <v>0</v>
      </c>
      <c r="Z52">
        <v>5.7566195999999996</v>
      </c>
      <c r="AA52">
        <v>0</v>
      </c>
      <c r="AB52">
        <v>12.98017218182993</v>
      </c>
      <c r="AC52">
        <v>9.4069168803281613</v>
      </c>
      <c r="AD52">
        <v>0</v>
      </c>
      <c r="AE52">
        <v>24.008369573977422</v>
      </c>
      <c r="AF52">
        <v>5.9271258247520446</v>
      </c>
      <c r="AG52">
        <v>21.292226258547728</v>
      </c>
      <c r="AH52">
        <v>0</v>
      </c>
      <c r="AI52">
        <v>0</v>
      </c>
      <c r="AJ52">
        <v>0</v>
      </c>
      <c r="AK52">
        <v>27.69300400081552</v>
      </c>
      <c r="AL52">
        <v>50.280200000000001</v>
      </c>
      <c r="AM52">
        <v>7.646837357199173</v>
      </c>
      <c r="AN52">
        <v>3.0391509852020198E-2</v>
      </c>
      <c r="AO52">
        <v>0</v>
      </c>
      <c r="AP52">
        <v>4.1634918869976207</v>
      </c>
      <c r="AQ52">
        <v>0</v>
      </c>
      <c r="AR52">
        <v>16.001699999999996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1.3106754000000003</v>
      </c>
      <c r="AZ52">
        <v>0</v>
      </c>
      <c r="BA52">
        <v>0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862.34880644577936</v>
      </c>
      <c r="DN52">
        <v>29.289197330930985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282.31753622960412</v>
      </c>
      <c r="L53">
        <v>9.0103999856887462</v>
      </c>
      <c r="M53">
        <v>64.940696266386638</v>
      </c>
      <c r="N53">
        <v>53.200523742032274</v>
      </c>
      <c r="O53">
        <v>74.751074286224707</v>
      </c>
      <c r="P53">
        <v>29.949143627109407</v>
      </c>
      <c r="Q53">
        <v>6.4112806815664394</v>
      </c>
      <c r="R53">
        <v>19.21082882128395</v>
      </c>
      <c r="S53">
        <v>8.2866220266427675</v>
      </c>
      <c r="T53">
        <v>0.72899999999999998</v>
      </c>
      <c r="U53">
        <v>62.112069571563374</v>
      </c>
      <c r="V53">
        <v>9.1047949640287769</v>
      </c>
      <c r="W53">
        <v>19.016024817312104</v>
      </c>
      <c r="X53">
        <v>64.23688445136483</v>
      </c>
      <c r="Y53">
        <v>0</v>
      </c>
      <c r="Z53">
        <v>5.7566195999999996</v>
      </c>
      <c r="AA53">
        <v>0</v>
      </c>
      <c r="AB53">
        <v>12.98017218182993</v>
      </c>
      <c r="AC53">
        <v>9.4069168803281613</v>
      </c>
      <c r="AD53">
        <v>0</v>
      </c>
      <c r="AE53">
        <v>24.008369573977422</v>
      </c>
      <c r="AF53">
        <v>5.9271258247520446</v>
      </c>
      <c r="AG53">
        <v>21.292226258547728</v>
      </c>
      <c r="AH53">
        <v>0</v>
      </c>
      <c r="AI53">
        <v>0</v>
      </c>
      <c r="AJ53">
        <v>0</v>
      </c>
      <c r="AK53">
        <v>27.69300400081552</v>
      </c>
      <c r="AL53">
        <v>50.280200000000001</v>
      </c>
      <c r="AM53">
        <v>7.646837357199173</v>
      </c>
      <c r="AN53">
        <v>3.0391509852020198E-2</v>
      </c>
      <c r="AO53">
        <v>0</v>
      </c>
      <c r="AP53">
        <v>4.1634918869976207</v>
      </c>
      <c r="AQ53">
        <v>0</v>
      </c>
      <c r="AR53">
        <v>16.001699999999996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1.3106754000000003</v>
      </c>
      <c r="AZ53">
        <v>0</v>
      </c>
      <c r="BA53">
        <v>0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876.89905876600108</v>
      </c>
      <c r="DN53">
        <v>29.78215339126783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282.31753622960412</v>
      </c>
      <c r="L54">
        <v>9.0103999856887462</v>
      </c>
      <c r="M54">
        <v>64.940696266386638</v>
      </c>
      <c r="N54">
        <v>53.200523742032274</v>
      </c>
      <c r="O54">
        <v>74.751074286224707</v>
      </c>
      <c r="P54">
        <v>29.949143627109407</v>
      </c>
      <c r="Q54">
        <v>6.4112806815664394</v>
      </c>
      <c r="R54">
        <v>19.21082882128395</v>
      </c>
      <c r="S54">
        <v>8.2866220266427675</v>
      </c>
      <c r="T54">
        <v>0.72899999999999998</v>
      </c>
      <c r="U54">
        <v>62.112069571563374</v>
      </c>
      <c r="V54">
        <v>9.1047949640287769</v>
      </c>
      <c r="W54">
        <v>19.016024817312104</v>
      </c>
      <c r="X54">
        <v>64.23688445136483</v>
      </c>
      <c r="Y54">
        <v>0</v>
      </c>
      <c r="Z54">
        <v>5.7566195999999996</v>
      </c>
      <c r="AA54">
        <v>0</v>
      </c>
      <c r="AB54">
        <v>12.98017218182993</v>
      </c>
      <c r="AC54">
        <v>9.4069168803281613</v>
      </c>
      <c r="AD54">
        <v>0</v>
      </c>
      <c r="AE54">
        <v>24.008369573977422</v>
      </c>
      <c r="AF54">
        <v>5.9271258247520446</v>
      </c>
      <c r="AG54">
        <v>21.292226258547728</v>
      </c>
      <c r="AH54">
        <v>0</v>
      </c>
      <c r="AI54">
        <v>0</v>
      </c>
      <c r="AJ54">
        <v>0</v>
      </c>
      <c r="AK54">
        <v>27.69300400081552</v>
      </c>
      <c r="AL54">
        <v>50.280200000000001</v>
      </c>
      <c r="AM54">
        <v>7.646837357199173</v>
      </c>
      <c r="AN54">
        <v>3.0391509852020198E-2</v>
      </c>
      <c r="AO54">
        <v>0</v>
      </c>
      <c r="AP54">
        <v>4.1634918869976207</v>
      </c>
      <c r="AQ54">
        <v>0</v>
      </c>
      <c r="AR54">
        <v>16.001699999999996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1.3106754000000003</v>
      </c>
      <c r="AZ54">
        <v>0</v>
      </c>
      <c r="BA54">
        <v>0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876.89905876600108</v>
      </c>
      <c r="DN54">
        <v>29.78215339126783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282.31753622960412</v>
      </c>
      <c r="L55">
        <v>7.4147995855027995</v>
      </c>
      <c r="M55">
        <v>64.940696266386638</v>
      </c>
      <c r="N55">
        <v>53.200523742032274</v>
      </c>
      <c r="O55">
        <v>74.751074286224707</v>
      </c>
      <c r="P55">
        <v>29.949143627109407</v>
      </c>
      <c r="Q55">
        <v>6.4112806815664394</v>
      </c>
      <c r="R55">
        <v>19.21082882128395</v>
      </c>
      <c r="S55">
        <v>8.2866220266427675</v>
      </c>
      <c r="T55">
        <v>0.72899999999999998</v>
      </c>
      <c r="U55">
        <v>62.112069571563374</v>
      </c>
      <c r="V55">
        <v>9.1047949640287769</v>
      </c>
      <c r="W55">
        <v>19.016024817312104</v>
      </c>
      <c r="X55">
        <v>64.23688445136483</v>
      </c>
      <c r="Y55">
        <v>0</v>
      </c>
      <c r="Z55">
        <v>5.7566195999999996</v>
      </c>
      <c r="AA55">
        <v>0</v>
      </c>
      <c r="AB55">
        <v>12.98017218182993</v>
      </c>
      <c r="AC55">
        <v>9.4069168803281613</v>
      </c>
      <c r="AD55">
        <v>0</v>
      </c>
      <c r="AE55">
        <v>24.008369573977422</v>
      </c>
      <c r="AF55">
        <v>5.9271258247520446</v>
      </c>
      <c r="AG55">
        <v>21.292226258547728</v>
      </c>
      <c r="AH55">
        <v>0</v>
      </c>
      <c r="AI55">
        <v>0</v>
      </c>
      <c r="AJ55">
        <v>0</v>
      </c>
      <c r="AK55">
        <v>27.69300400081552</v>
      </c>
      <c r="AL55">
        <v>50.280200000000001</v>
      </c>
      <c r="AM55">
        <v>7.646837357199173</v>
      </c>
      <c r="AN55">
        <v>3.0391509852020198E-2</v>
      </c>
      <c r="AO55">
        <v>0</v>
      </c>
      <c r="AP55">
        <v>0.50637063490511602</v>
      </c>
      <c r="AQ55">
        <v>0</v>
      </c>
      <c r="AR55">
        <v>16.001699999999996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1.3106754000000003</v>
      </c>
      <c r="AZ55">
        <v>0</v>
      </c>
      <c r="BA55">
        <v>0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871.81884081253133</v>
      </c>
      <c r="DN55">
        <v>29.609649692459097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282.31753622960412</v>
      </c>
      <c r="L56">
        <v>6.5128980736493665</v>
      </c>
      <c r="M56">
        <v>64.940696266386638</v>
      </c>
      <c r="N56">
        <v>53.200523742032274</v>
      </c>
      <c r="O56">
        <v>74.751074286224707</v>
      </c>
      <c r="P56">
        <v>29.949143627109407</v>
      </c>
      <c r="Q56">
        <v>6.4112806815664394</v>
      </c>
      <c r="R56">
        <v>19.21082882128395</v>
      </c>
      <c r="S56">
        <v>8.2866220266427675</v>
      </c>
      <c r="T56">
        <v>0.72899999999999998</v>
      </c>
      <c r="U56">
        <v>62.112069571563374</v>
      </c>
      <c r="V56">
        <v>9.1047949640287769</v>
      </c>
      <c r="W56">
        <v>19.016024817312104</v>
      </c>
      <c r="X56">
        <v>64.23688445136483</v>
      </c>
      <c r="Y56">
        <v>0</v>
      </c>
      <c r="Z56">
        <v>5.7566195999999996</v>
      </c>
      <c r="AA56">
        <v>0</v>
      </c>
      <c r="AB56">
        <v>12.98017218182993</v>
      </c>
      <c r="AC56">
        <v>9.4069168803281613</v>
      </c>
      <c r="AD56">
        <v>0</v>
      </c>
      <c r="AE56">
        <v>24.008369573977422</v>
      </c>
      <c r="AF56">
        <v>5.9271258247520446</v>
      </c>
      <c r="AG56">
        <v>21.292226258547728</v>
      </c>
      <c r="AH56">
        <v>0</v>
      </c>
      <c r="AI56">
        <v>0</v>
      </c>
      <c r="AJ56">
        <v>0</v>
      </c>
      <c r="AK56">
        <v>27.69300400081552</v>
      </c>
      <c r="AL56">
        <v>50.280200000000001</v>
      </c>
      <c r="AM56">
        <v>7.646837357199173</v>
      </c>
      <c r="AN56">
        <v>3.0391509852020198E-2</v>
      </c>
      <c r="AO56">
        <v>0</v>
      </c>
      <c r="AP56">
        <v>0.50637063490511602</v>
      </c>
      <c r="AQ56">
        <v>0</v>
      </c>
      <c r="AR56">
        <v>16.001699999999996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1.3106754000000003</v>
      </c>
      <c r="AZ56">
        <v>0</v>
      </c>
      <c r="BA56">
        <v>0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870.94652166970059</v>
      </c>
      <c r="DN56">
        <v>29.580067323436406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287.0050343070846</v>
      </c>
      <c r="L57">
        <v>7.1719352568205466</v>
      </c>
      <c r="M57">
        <v>64.940696266386638</v>
      </c>
      <c r="N57">
        <v>53.200523742032274</v>
      </c>
      <c r="O57">
        <v>74.751074286224707</v>
      </c>
      <c r="P57">
        <v>29.949143627109407</v>
      </c>
      <c r="Q57">
        <v>9.207900808729466</v>
      </c>
      <c r="R57">
        <v>19.21082882128395</v>
      </c>
      <c r="S57">
        <v>11.884961954057193</v>
      </c>
      <c r="T57">
        <v>0.72899999999999998</v>
      </c>
      <c r="U57">
        <v>62.112069571563374</v>
      </c>
      <c r="V57">
        <v>9.1047949640287769</v>
      </c>
      <c r="W57">
        <v>19.016024817312104</v>
      </c>
      <c r="X57">
        <v>64.23688445136483</v>
      </c>
      <c r="Y57">
        <v>0</v>
      </c>
      <c r="Z57">
        <v>5.7566195999999996</v>
      </c>
      <c r="AA57">
        <v>0</v>
      </c>
      <c r="AB57">
        <v>12.98017218182993</v>
      </c>
      <c r="AC57">
        <v>9.4069168803281613</v>
      </c>
      <c r="AD57">
        <v>0</v>
      </c>
      <c r="AE57">
        <v>24.008369573977422</v>
      </c>
      <c r="AF57">
        <v>5.9271258247520446</v>
      </c>
      <c r="AG57">
        <v>21.292226258547728</v>
      </c>
      <c r="AH57">
        <v>0</v>
      </c>
      <c r="AI57">
        <v>0</v>
      </c>
      <c r="AJ57">
        <v>0</v>
      </c>
      <c r="AK57">
        <v>27.69300400081552</v>
      </c>
      <c r="AL57">
        <v>50.280200000000001</v>
      </c>
      <c r="AM57">
        <v>7.646837357199173</v>
      </c>
      <c r="AN57">
        <v>3.0391509852020198E-2</v>
      </c>
      <c r="AO57">
        <v>0</v>
      </c>
      <c r="AP57">
        <v>4.1634918869976207</v>
      </c>
      <c r="AQ57">
        <v>0</v>
      </c>
      <c r="AR57">
        <v>21.578049999999994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1.3106754000000003</v>
      </c>
      <c r="AZ57">
        <v>0</v>
      </c>
      <c r="BA57">
        <v>0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891.2340651458336</v>
      </c>
      <c r="DN57">
        <v>30.267490414624856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287.0050343070846</v>
      </c>
      <c r="L58">
        <v>9.1282874871911446</v>
      </c>
      <c r="M58">
        <v>64.940696266386638</v>
      </c>
      <c r="N58">
        <v>53.200523742032274</v>
      </c>
      <c r="O58">
        <v>74.751074286224707</v>
      </c>
      <c r="P58">
        <v>29.949143627109407</v>
      </c>
      <c r="Q58">
        <v>9.207900808729466</v>
      </c>
      <c r="R58">
        <v>19.21082882128395</v>
      </c>
      <c r="S58">
        <v>11.884961954057193</v>
      </c>
      <c r="T58">
        <v>0.72899999999999998</v>
      </c>
      <c r="U58">
        <v>62.112069571563374</v>
      </c>
      <c r="V58">
        <v>9.1047949640287769</v>
      </c>
      <c r="W58">
        <v>19.016024817312104</v>
      </c>
      <c r="X58">
        <v>64.23688445136483</v>
      </c>
      <c r="Y58">
        <v>0</v>
      </c>
      <c r="Z58">
        <v>5.7566195999999996</v>
      </c>
      <c r="AA58">
        <v>0</v>
      </c>
      <c r="AB58">
        <v>12.98017218182993</v>
      </c>
      <c r="AC58">
        <v>9.4069168803281613</v>
      </c>
      <c r="AD58">
        <v>0</v>
      </c>
      <c r="AE58">
        <v>24.008369573977422</v>
      </c>
      <c r="AF58">
        <v>5.9271258247520446</v>
      </c>
      <c r="AG58">
        <v>21.292226258547728</v>
      </c>
      <c r="AH58">
        <v>0</v>
      </c>
      <c r="AI58">
        <v>0</v>
      </c>
      <c r="AJ58">
        <v>0</v>
      </c>
      <c r="AK58">
        <v>27.69300400081552</v>
      </c>
      <c r="AL58">
        <v>50.280200000000001</v>
      </c>
      <c r="AM58">
        <v>7.646837357199173</v>
      </c>
      <c r="AN58">
        <v>3.0391509852020198E-2</v>
      </c>
      <c r="AO58">
        <v>0</v>
      </c>
      <c r="AP58">
        <v>4.1634918869976207</v>
      </c>
      <c r="AQ58">
        <v>0</v>
      </c>
      <c r="AR58">
        <v>21.578049999999994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1.3106754000000003</v>
      </c>
      <c r="AZ58">
        <v>0</v>
      </c>
      <c r="BA58">
        <v>0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893.12624901795311</v>
      </c>
      <c r="DN58">
        <v>30.331658772875915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337.07223612471108</v>
      </c>
      <c r="L59">
        <v>9.1282874871911446</v>
      </c>
      <c r="M59">
        <v>64.940696266386638</v>
      </c>
      <c r="N59">
        <v>53.200523742032274</v>
      </c>
      <c r="O59">
        <v>74.751074286224707</v>
      </c>
      <c r="P59">
        <v>29.949143627109407</v>
      </c>
      <c r="Q59">
        <v>9.207900808729466</v>
      </c>
      <c r="R59">
        <v>19.21082882128395</v>
      </c>
      <c r="S59">
        <v>11.884961954057193</v>
      </c>
      <c r="T59">
        <v>0.72899999999999998</v>
      </c>
      <c r="U59">
        <v>62.112069571563374</v>
      </c>
      <c r="V59">
        <v>9.1047949640287769</v>
      </c>
      <c r="W59">
        <v>19.016024817312104</v>
      </c>
      <c r="X59">
        <v>64.23688445136483</v>
      </c>
      <c r="Y59">
        <v>0</v>
      </c>
      <c r="Z59">
        <v>5.7566195999999996</v>
      </c>
      <c r="AA59">
        <v>0</v>
      </c>
      <c r="AB59">
        <v>12.98017218182993</v>
      </c>
      <c r="AC59">
        <v>9.4069168803281613</v>
      </c>
      <c r="AD59">
        <v>0</v>
      </c>
      <c r="AE59">
        <v>24.008369573977422</v>
      </c>
      <c r="AF59">
        <v>5.9271258247520446</v>
      </c>
      <c r="AG59">
        <v>21.292226258547728</v>
      </c>
      <c r="AH59">
        <v>0</v>
      </c>
      <c r="AI59">
        <v>0</v>
      </c>
      <c r="AJ59">
        <v>0</v>
      </c>
      <c r="AK59">
        <v>27.69300400081552</v>
      </c>
      <c r="AL59">
        <v>50.280200000000001</v>
      </c>
      <c r="AM59">
        <v>7.646837357199173</v>
      </c>
      <c r="AN59">
        <v>3.0391509852020198E-2</v>
      </c>
      <c r="AO59">
        <v>0</v>
      </c>
      <c r="AP59">
        <v>0.50637063490511602</v>
      </c>
      <c r="AQ59">
        <v>0</v>
      </c>
      <c r="AR59">
        <v>21.578049999999994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1.3106754000000003</v>
      </c>
      <c r="AZ59">
        <v>0</v>
      </c>
      <c r="BA59">
        <v>0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938.01429305970703</v>
      </c>
      <c r="DN59">
        <v>31.853695296656067</v>
      </c>
    </row>
    <row r="60" spans="1:118">
      <c r="A60" t="s">
        <v>102</v>
      </c>
      <c r="B60">
        <v>0</v>
      </c>
      <c r="C60">
        <v>0</v>
      </c>
      <c r="D60">
        <v>4.8091559404453115</v>
      </c>
      <c r="E60">
        <v>0</v>
      </c>
      <c r="F60">
        <v>0</v>
      </c>
      <c r="G60">
        <v>8.9977499246879038</v>
      </c>
      <c r="H60">
        <v>0</v>
      </c>
      <c r="I60">
        <v>0</v>
      </c>
      <c r="J60">
        <v>9.3265501336159957</v>
      </c>
      <c r="K60">
        <v>339.2730460498413</v>
      </c>
      <c r="L60">
        <v>9.1282874871911446</v>
      </c>
      <c r="M60">
        <v>64.940696266386638</v>
      </c>
      <c r="N60">
        <v>53.200523742032274</v>
      </c>
      <c r="O60">
        <v>74.751074286224707</v>
      </c>
      <c r="P60">
        <v>29.949143627109407</v>
      </c>
      <c r="Q60">
        <v>9.207900808729466</v>
      </c>
      <c r="R60">
        <v>19.21082882128395</v>
      </c>
      <c r="S60">
        <v>11.884961954057193</v>
      </c>
      <c r="T60">
        <v>0.72899999999999998</v>
      </c>
      <c r="U60">
        <v>62.112069571563374</v>
      </c>
      <c r="V60">
        <v>9.1047949640287769</v>
      </c>
      <c r="W60">
        <v>19.016024817312104</v>
      </c>
      <c r="X60">
        <v>64.23688445136483</v>
      </c>
      <c r="Y60">
        <v>0</v>
      </c>
      <c r="Z60">
        <v>5.7566195999999996</v>
      </c>
      <c r="AA60">
        <v>5.3786260812489752</v>
      </c>
      <c r="AB60">
        <v>12.98017218182993</v>
      </c>
      <c r="AC60">
        <v>9.4069168803281613</v>
      </c>
      <c r="AD60">
        <v>0</v>
      </c>
      <c r="AE60">
        <v>24.008369573977422</v>
      </c>
      <c r="AF60">
        <v>5.9271258247520446</v>
      </c>
      <c r="AG60">
        <v>21.292226258547728</v>
      </c>
      <c r="AH60">
        <v>0</v>
      </c>
      <c r="AI60">
        <v>0</v>
      </c>
      <c r="AJ60">
        <v>0</v>
      </c>
      <c r="AK60">
        <v>27.69300400081552</v>
      </c>
      <c r="AL60">
        <v>50.280200000000001</v>
      </c>
      <c r="AM60">
        <v>7.646837357199173</v>
      </c>
      <c r="AN60">
        <v>3.0391509852020198E-2</v>
      </c>
      <c r="AO60">
        <v>0</v>
      </c>
      <c r="AP60">
        <v>0</v>
      </c>
      <c r="AQ60">
        <v>0</v>
      </c>
      <c r="AR60">
        <v>21.578049999999994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1.3106754000000003</v>
      </c>
      <c r="AZ60">
        <v>0</v>
      </c>
      <c r="BA60">
        <v>0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967.22958560434631</v>
      </c>
      <c r="DN60">
        <v>32.844924122239931</v>
      </c>
    </row>
    <row r="61" spans="1:118">
      <c r="A61" t="s">
        <v>103</v>
      </c>
      <c r="B61">
        <v>0</v>
      </c>
      <c r="C61">
        <v>0</v>
      </c>
      <c r="D61">
        <v>4.8091559404453115</v>
      </c>
      <c r="E61">
        <v>0</v>
      </c>
      <c r="F61">
        <v>0</v>
      </c>
      <c r="G61">
        <v>8.9977499246879038</v>
      </c>
      <c r="H61">
        <v>0</v>
      </c>
      <c r="I61">
        <v>0</v>
      </c>
      <c r="J61">
        <v>9.3265501336159957</v>
      </c>
      <c r="K61">
        <v>339.2730460498413</v>
      </c>
      <c r="L61">
        <v>9.1282874871911446</v>
      </c>
      <c r="M61">
        <v>64.940696266386638</v>
      </c>
      <c r="N61">
        <v>53.200523742032274</v>
      </c>
      <c r="O61">
        <v>74.751074286224707</v>
      </c>
      <c r="P61">
        <v>29.949143627109407</v>
      </c>
      <c r="Q61">
        <v>9.207900808729466</v>
      </c>
      <c r="R61">
        <v>19.21082882128395</v>
      </c>
      <c r="S61">
        <v>11.884961954057193</v>
      </c>
      <c r="T61">
        <v>0.72899999999999998</v>
      </c>
      <c r="U61">
        <v>62.112069571563374</v>
      </c>
      <c r="V61">
        <v>9.1047949640287769</v>
      </c>
      <c r="W61">
        <v>19.016024817312104</v>
      </c>
      <c r="X61">
        <v>64.23688445136483</v>
      </c>
      <c r="Y61">
        <v>0</v>
      </c>
      <c r="Z61">
        <v>2.8783097999999998</v>
      </c>
      <c r="AA61">
        <v>5.3786260812489752</v>
      </c>
      <c r="AB61">
        <v>12.98017218182993</v>
      </c>
      <c r="AC61">
        <v>9.4069168803281613</v>
      </c>
      <c r="AD61">
        <v>0</v>
      </c>
      <c r="AE61">
        <v>24.008369573977422</v>
      </c>
      <c r="AF61">
        <v>5.9271258247520446</v>
      </c>
      <c r="AG61">
        <v>21.292226258547728</v>
      </c>
      <c r="AH61">
        <v>10.057194748699999</v>
      </c>
      <c r="AI61">
        <v>0</v>
      </c>
      <c r="AJ61">
        <v>0</v>
      </c>
      <c r="AK61">
        <v>27.69300400081552</v>
      </c>
      <c r="AL61">
        <v>50.280200000000001</v>
      </c>
      <c r="AM61">
        <v>7.646837357199173</v>
      </c>
      <c r="AN61">
        <v>3.0391509852020198E-2</v>
      </c>
      <c r="AO61">
        <v>0</v>
      </c>
      <c r="AP61">
        <v>0</v>
      </c>
      <c r="AQ61">
        <v>0</v>
      </c>
      <c r="AR61">
        <v>21.578049999999994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1.3106754000000003</v>
      </c>
      <c r="AZ61">
        <v>0</v>
      </c>
      <c r="BA61">
        <v>0.23959079999999999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974.40473488590987</v>
      </c>
      <c r="DN61">
        <v>33.088250589376294</v>
      </c>
    </row>
    <row r="62" spans="1:118">
      <c r="A62" t="s">
        <v>104</v>
      </c>
      <c r="B62">
        <v>0</v>
      </c>
      <c r="C62">
        <v>0</v>
      </c>
      <c r="D62">
        <v>4.8091559404453115</v>
      </c>
      <c r="E62">
        <v>0</v>
      </c>
      <c r="F62">
        <v>0</v>
      </c>
      <c r="G62">
        <v>8.9977499246879038</v>
      </c>
      <c r="H62">
        <v>0</v>
      </c>
      <c r="I62">
        <v>0</v>
      </c>
      <c r="J62">
        <v>9.3265501336159957</v>
      </c>
      <c r="K62">
        <v>339.2730460498413</v>
      </c>
      <c r="L62">
        <v>9.1282874871911446</v>
      </c>
      <c r="M62">
        <v>64.940696266386638</v>
      </c>
      <c r="N62">
        <v>53.200523742032274</v>
      </c>
      <c r="O62">
        <v>74.751074286224707</v>
      </c>
      <c r="P62">
        <v>29.949143627109407</v>
      </c>
      <c r="Q62">
        <v>9.207900808729466</v>
      </c>
      <c r="R62">
        <v>19.21082882128395</v>
      </c>
      <c r="S62">
        <v>11.884961954057193</v>
      </c>
      <c r="T62">
        <v>0.72899999999999998</v>
      </c>
      <c r="U62">
        <v>62.112069571563374</v>
      </c>
      <c r="V62">
        <v>9.1047949640287769</v>
      </c>
      <c r="W62">
        <v>19.016024817312104</v>
      </c>
      <c r="X62">
        <v>64.23688445136483</v>
      </c>
      <c r="Y62">
        <v>0</v>
      </c>
      <c r="Z62">
        <v>2.8783097999999998</v>
      </c>
      <c r="AA62">
        <v>5.3786260812489752</v>
      </c>
      <c r="AB62">
        <v>12.98017218182993</v>
      </c>
      <c r="AC62">
        <v>9.4069168803281613</v>
      </c>
      <c r="AD62">
        <v>0</v>
      </c>
      <c r="AE62">
        <v>24.008369573977422</v>
      </c>
      <c r="AF62">
        <v>5.9271258247520446</v>
      </c>
      <c r="AG62">
        <v>21.292226258547728</v>
      </c>
      <c r="AH62">
        <v>19.176854936799998</v>
      </c>
      <c r="AI62">
        <v>0</v>
      </c>
      <c r="AJ62">
        <v>0</v>
      </c>
      <c r="AK62">
        <v>27.69300400081552</v>
      </c>
      <c r="AL62">
        <v>50.280200000000001</v>
      </c>
      <c r="AM62">
        <v>7.646837357199173</v>
      </c>
      <c r="AN62">
        <v>3.0391509852020198E-2</v>
      </c>
      <c r="AO62">
        <v>0</v>
      </c>
      <c r="AP62">
        <v>0</v>
      </c>
      <c r="AQ62">
        <v>0</v>
      </c>
      <c r="AR62">
        <v>21.578049999999994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1.3106754000000003</v>
      </c>
      <c r="AZ62">
        <v>0</v>
      </c>
      <c r="BA62">
        <v>0.45740160000000002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983.43593658621</v>
      </c>
      <c r="DN62">
        <v>33.394519877176286</v>
      </c>
    </row>
    <row r="63" spans="1:118">
      <c r="A63" t="s">
        <v>105</v>
      </c>
      <c r="B63">
        <v>0</v>
      </c>
      <c r="C63">
        <v>0</v>
      </c>
      <c r="D63">
        <v>4.8091559404453115</v>
      </c>
      <c r="E63">
        <v>0</v>
      </c>
      <c r="F63">
        <v>0</v>
      </c>
      <c r="G63">
        <v>8.9977499246879038</v>
      </c>
      <c r="H63">
        <v>0</v>
      </c>
      <c r="I63">
        <v>0</v>
      </c>
      <c r="J63">
        <v>9.3265501336159957</v>
      </c>
      <c r="K63">
        <v>339.2730460498413</v>
      </c>
      <c r="L63">
        <v>9.1282874871911446</v>
      </c>
      <c r="M63">
        <v>64.940696266386638</v>
      </c>
      <c r="N63">
        <v>53.200523742032274</v>
      </c>
      <c r="O63">
        <v>74.751074286224707</v>
      </c>
      <c r="P63">
        <v>29.949143627109407</v>
      </c>
      <c r="Q63">
        <v>9.207900808729466</v>
      </c>
      <c r="R63">
        <v>19.21082882128395</v>
      </c>
      <c r="S63">
        <v>11.884961954057193</v>
      </c>
      <c r="T63">
        <v>0.72899999999999998</v>
      </c>
      <c r="U63">
        <v>62.112069571563374</v>
      </c>
      <c r="V63">
        <v>9.1047949640287769</v>
      </c>
      <c r="W63">
        <v>19.016024817312104</v>
      </c>
      <c r="X63">
        <v>64.23688445136483</v>
      </c>
      <c r="Y63">
        <v>0</v>
      </c>
      <c r="Z63">
        <v>2.8783097999999998</v>
      </c>
      <c r="AA63">
        <v>5.3786260812489752</v>
      </c>
      <c r="AB63">
        <v>12.98017218182993</v>
      </c>
      <c r="AC63">
        <v>9.4069168803281613</v>
      </c>
      <c r="AD63">
        <v>0</v>
      </c>
      <c r="AE63">
        <v>24.008369573977422</v>
      </c>
      <c r="AF63">
        <v>5.9271258247520446</v>
      </c>
      <c r="AG63">
        <v>21.292226258547728</v>
      </c>
      <c r="AH63">
        <v>19.176854936799998</v>
      </c>
      <c r="AI63">
        <v>0</v>
      </c>
      <c r="AJ63">
        <v>0</v>
      </c>
      <c r="AK63">
        <v>27.69300400081552</v>
      </c>
      <c r="AL63">
        <v>50.280200000000001</v>
      </c>
      <c r="AM63">
        <v>7.646837357199173</v>
      </c>
      <c r="AN63">
        <v>3.0391509852020198E-2</v>
      </c>
      <c r="AO63">
        <v>0</v>
      </c>
      <c r="AP63">
        <v>0</v>
      </c>
      <c r="AQ63">
        <v>0</v>
      </c>
      <c r="AR63">
        <v>21.578049999999994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1.3106754000000003</v>
      </c>
      <c r="AZ63">
        <v>0</v>
      </c>
      <c r="BA63">
        <v>0.45740160000000002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983.43593658621</v>
      </c>
      <c r="DN63">
        <v>33.394519877176286</v>
      </c>
    </row>
    <row r="64" spans="1:118">
      <c r="A64" t="s">
        <v>106</v>
      </c>
      <c r="B64">
        <v>0</v>
      </c>
      <c r="C64">
        <v>0</v>
      </c>
      <c r="D64">
        <v>4.8091559404453115</v>
      </c>
      <c r="E64">
        <v>0</v>
      </c>
      <c r="F64">
        <v>0</v>
      </c>
      <c r="G64">
        <v>8.9977499246879038</v>
      </c>
      <c r="H64">
        <v>0</v>
      </c>
      <c r="I64">
        <v>0</v>
      </c>
      <c r="J64">
        <v>9.3265501336159957</v>
      </c>
      <c r="K64">
        <v>339.2730460498413</v>
      </c>
      <c r="L64">
        <v>9.1282874871911446</v>
      </c>
      <c r="M64">
        <v>64.940696266386638</v>
      </c>
      <c r="N64">
        <v>53.200523742032274</v>
      </c>
      <c r="O64">
        <v>74.751074286224707</v>
      </c>
      <c r="P64">
        <v>29.949143627109407</v>
      </c>
      <c r="Q64">
        <v>9.207900808729466</v>
      </c>
      <c r="R64">
        <v>19.21082882128395</v>
      </c>
      <c r="S64">
        <v>11.884961954057193</v>
      </c>
      <c r="T64">
        <v>0.72899999999999998</v>
      </c>
      <c r="U64">
        <v>62.112069571563374</v>
      </c>
      <c r="V64">
        <v>9.1047949640287769</v>
      </c>
      <c r="W64">
        <v>19.016024817312104</v>
      </c>
      <c r="X64">
        <v>64.23688445136483</v>
      </c>
      <c r="Y64">
        <v>0</v>
      </c>
      <c r="Z64">
        <v>2.8783097999999998</v>
      </c>
      <c r="AA64">
        <v>5.3786260812489752</v>
      </c>
      <c r="AB64">
        <v>12.98017218182993</v>
      </c>
      <c r="AC64">
        <v>9.4069168803281613</v>
      </c>
      <c r="AD64">
        <v>0</v>
      </c>
      <c r="AE64">
        <v>24.008369573977422</v>
      </c>
      <c r="AF64">
        <v>5.9271258247520446</v>
      </c>
      <c r="AG64">
        <v>21.292226258547728</v>
      </c>
      <c r="AH64">
        <v>19.176854936799998</v>
      </c>
      <c r="AI64">
        <v>0</v>
      </c>
      <c r="AJ64">
        <v>0</v>
      </c>
      <c r="AK64">
        <v>27.69300400081552</v>
      </c>
      <c r="AL64">
        <v>50.280200000000001</v>
      </c>
      <c r="AM64">
        <v>7.646837357199173</v>
      </c>
      <c r="AN64">
        <v>3.0391509852020198E-2</v>
      </c>
      <c r="AO64">
        <v>0</v>
      </c>
      <c r="AP64">
        <v>0</v>
      </c>
      <c r="AQ64">
        <v>0</v>
      </c>
      <c r="AR64">
        <v>21.578049999999994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1.3106754000000003</v>
      </c>
      <c r="AZ64">
        <v>0</v>
      </c>
      <c r="BA64">
        <v>0.45740160000000002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983.43593658621</v>
      </c>
      <c r="DN64">
        <v>33.394519877176286</v>
      </c>
    </row>
    <row r="65" spans="1:118">
      <c r="A65" t="s">
        <v>107</v>
      </c>
      <c r="B65">
        <v>0</v>
      </c>
      <c r="C65">
        <v>0</v>
      </c>
      <c r="D65">
        <v>4.8091559404453115</v>
      </c>
      <c r="E65">
        <v>0</v>
      </c>
      <c r="F65">
        <v>0</v>
      </c>
      <c r="G65">
        <v>8.9977499246879038</v>
      </c>
      <c r="H65">
        <v>0</v>
      </c>
      <c r="I65">
        <v>0</v>
      </c>
      <c r="J65">
        <v>9.3265501336159957</v>
      </c>
      <c r="K65">
        <v>339.2730460498413</v>
      </c>
      <c r="L65">
        <v>9.1282874871911446</v>
      </c>
      <c r="M65">
        <v>64.940696266386638</v>
      </c>
      <c r="N65">
        <v>53.200523742032274</v>
      </c>
      <c r="O65">
        <v>74.751074286224707</v>
      </c>
      <c r="P65">
        <v>29.949143627109407</v>
      </c>
      <c r="Q65">
        <v>9.207900808729466</v>
      </c>
      <c r="R65">
        <v>19.21082882128395</v>
      </c>
      <c r="S65">
        <v>11.884961954057193</v>
      </c>
      <c r="T65">
        <v>0.72899999999999998</v>
      </c>
      <c r="U65">
        <v>62.112069571563374</v>
      </c>
      <c r="V65">
        <v>9.1047949640287769</v>
      </c>
      <c r="W65">
        <v>19.016024817312104</v>
      </c>
      <c r="X65">
        <v>64.23688445136483</v>
      </c>
      <c r="Y65">
        <v>0</v>
      </c>
      <c r="Z65">
        <v>2.8783097999999998</v>
      </c>
      <c r="AA65">
        <v>5.3786260812489752</v>
      </c>
      <c r="AB65">
        <v>12.98017218182993</v>
      </c>
      <c r="AC65">
        <v>9.4069168803281613</v>
      </c>
      <c r="AD65">
        <v>4.4144551448036493</v>
      </c>
      <c r="AE65">
        <v>24.008369573977422</v>
      </c>
      <c r="AF65">
        <v>5.9271258247520446</v>
      </c>
      <c r="AG65">
        <v>21.292226258547728</v>
      </c>
      <c r="AH65">
        <v>19.176854936799998</v>
      </c>
      <c r="AI65">
        <v>0</v>
      </c>
      <c r="AJ65">
        <v>0</v>
      </c>
      <c r="AK65">
        <v>27.69300400081552</v>
      </c>
      <c r="AL65">
        <v>50.280200000000001</v>
      </c>
      <c r="AM65">
        <v>7.646837357199173</v>
      </c>
      <c r="AN65">
        <v>3.0391509852020198E-2</v>
      </c>
      <c r="AO65">
        <v>0</v>
      </c>
      <c r="AP65">
        <v>0</v>
      </c>
      <c r="AQ65">
        <v>0</v>
      </c>
      <c r="AR65">
        <v>21.578049999999994</v>
      </c>
      <c r="AS65">
        <v>15.421718869025856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1.3106754000000003</v>
      </c>
      <c r="AZ65">
        <v>0</v>
      </c>
      <c r="BA65">
        <v>0.45740160000000002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987.52443320802593</v>
      </c>
      <c r="DN65">
        <v>33.533170057029196</v>
      </c>
    </row>
    <row r="66" spans="1:118">
      <c r="A66" t="s">
        <v>108</v>
      </c>
      <c r="B66">
        <v>0</v>
      </c>
      <c r="C66">
        <v>0</v>
      </c>
      <c r="D66">
        <v>4.8091559404453115</v>
      </c>
      <c r="E66">
        <v>0</v>
      </c>
      <c r="F66">
        <v>0</v>
      </c>
      <c r="G66">
        <v>8.9977499246879038</v>
      </c>
      <c r="H66">
        <v>0</v>
      </c>
      <c r="I66">
        <v>0</v>
      </c>
      <c r="J66">
        <v>9.3265501336159957</v>
      </c>
      <c r="K66">
        <v>339.2730460498413</v>
      </c>
      <c r="L66">
        <v>9.1282874871911446</v>
      </c>
      <c r="M66">
        <v>64.940696266386638</v>
      </c>
      <c r="N66">
        <v>53.200523742032274</v>
      </c>
      <c r="O66">
        <v>74.751074286224707</v>
      </c>
      <c r="P66">
        <v>29.949143627109407</v>
      </c>
      <c r="Q66">
        <v>9.207900808729466</v>
      </c>
      <c r="R66">
        <v>19.21082882128395</v>
      </c>
      <c r="S66">
        <v>11.884961954057193</v>
      </c>
      <c r="T66">
        <v>0.72899999999999998</v>
      </c>
      <c r="U66">
        <v>62.112069571563374</v>
      </c>
      <c r="V66">
        <v>9.1047949640287769</v>
      </c>
      <c r="W66">
        <v>19.016024817312104</v>
      </c>
      <c r="X66">
        <v>64.23688445136483</v>
      </c>
      <c r="Y66">
        <v>0</v>
      </c>
      <c r="Z66">
        <v>2.8783097999999998</v>
      </c>
      <c r="AA66">
        <v>5.3786260812489752</v>
      </c>
      <c r="AB66">
        <v>12.98017218182993</v>
      </c>
      <c r="AC66">
        <v>9.4069168803281613</v>
      </c>
      <c r="AD66">
        <v>4.4144551448036493</v>
      </c>
      <c r="AE66">
        <v>24.008369573977422</v>
      </c>
      <c r="AF66">
        <v>5.9271258247520446</v>
      </c>
      <c r="AG66">
        <v>21.292226258547728</v>
      </c>
      <c r="AH66">
        <v>19.176854936799998</v>
      </c>
      <c r="AI66">
        <v>0</v>
      </c>
      <c r="AJ66">
        <v>0</v>
      </c>
      <c r="AK66">
        <v>27.69300400081552</v>
      </c>
      <c r="AL66">
        <v>50.280200000000001</v>
      </c>
      <c r="AM66">
        <v>7.646837357199173</v>
      </c>
      <c r="AN66">
        <v>3.0391509852020198E-2</v>
      </c>
      <c r="AO66">
        <v>0</v>
      </c>
      <c r="AP66">
        <v>0</v>
      </c>
      <c r="AQ66">
        <v>0</v>
      </c>
      <c r="AR66">
        <v>21.578049999999994</v>
      </c>
      <c r="AS66">
        <v>15.421718869025856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1.3106754000000003</v>
      </c>
      <c r="AZ66">
        <v>0</v>
      </c>
      <c r="BA66">
        <v>0.45740160000000002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987.52443320802593</v>
      </c>
      <c r="DN66">
        <v>33.533170057029196</v>
      </c>
    </row>
    <row r="67" spans="1:118">
      <c r="A67" t="s">
        <v>109</v>
      </c>
      <c r="B67">
        <v>0</v>
      </c>
      <c r="C67">
        <v>0</v>
      </c>
      <c r="D67">
        <v>0.13767696852279193</v>
      </c>
      <c r="E67">
        <v>0</v>
      </c>
      <c r="F67">
        <v>0</v>
      </c>
      <c r="G67">
        <v>8.9977499246879038</v>
      </c>
      <c r="H67">
        <v>0</v>
      </c>
      <c r="I67">
        <v>0</v>
      </c>
      <c r="J67">
        <v>9.3265501336159957</v>
      </c>
      <c r="K67">
        <v>369.12619446753092</v>
      </c>
      <c r="L67">
        <v>9.1282874871911446</v>
      </c>
      <c r="M67">
        <v>64.940696266386638</v>
      </c>
      <c r="N67">
        <v>53.200523742032274</v>
      </c>
      <c r="O67">
        <v>74.751074286224707</v>
      </c>
      <c r="P67">
        <v>29.949143627109407</v>
      </c>
      <c r="Q67">
        <v>9.207900808729466</v>
      </c>
      <c r="R67">
        <v>19.21082882128395</v>
      </c>
      <c r="S67">
        <v>11.884961954057193</v>
      </c>
      <c r="T67">
        <v>0.72899999999999998</v>
      </c>
      <c r="U67">
        <v>62.112069571563374</v>
      </c>
      <c r="V67">
        <v>9.1047949640287769</v>
      </c>
      <c r="W67">
        <v>18.262374383685767</v>
      </c>
      <c r="X67">
        <v>64.23688445136483</v>
      </c>
      <c r="Y67">
        <v>0</v>
      </c>
      <c r="Z67">
        <v>2.8783097999999998</v>
      </c>
      <c r="AA67">
        <v>6.1420439766520554</v>
      </c>
      <c r="AB67">
        <v>12.98017218182993</v>
      </c>
      <c r="AC67">
        <v>9.4069168803281613</v>
      </c>
      <c r="AD67">
        <v>4.4144551448036493</v>
      </c>
      <c r="AE67">
        <v>24.008369573977422</v>
      </c>
      <c r="AF67">
        <v>5.9271258247520446</v>
      </c>
      <c r="AG67">
        <v>21.292226258547728</v>
      </c>
      <c r="AH67">
        <v>19.176854936799998</v>
      </c>
      <c r="AI67">
        <v>0</v>
      </c>
      <c r="AJ67">
        <v>0</v>
      </c>
      <c r="AK67">
        <v>27.69300400081552</v>
      </c>
      <c r="AL67">
        <v>40.310849999999995</v>
      </c>
      <c r="AM67">
        <v>7.646837357199173</v>
      </c>
      <c r="AN67">
        <v>3.0391509852020198E-2</v>
      </c>
      <c r="AO67">
        <v>0</v>
      </c>
      <c r="AP67">
        <v>0</v>
      </c>
      <c r="AQ67">
        <v>0</v>
      </c>
      <c r="AR67">
        <v>21.578049999999994</v>
      </c>
      <c r="AS67">
        <v>15.421718869025856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1.3106754000000003</v>
      </c>
      <c r="AZ67">
        <v>0</v>
      </c>
      <c r="BA67">
        <v>0.45740160000000002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1002.2472103433015</v>
      </c>
      <c r="DN67">
        <v>34.032479829297237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8.9977499246879038</v>
      </c>
      <c r="H68">
        <v>0</v>
      </c>
      <c r="I68">
        <v>0</v>
      </c>
      <c r="J68">
        <v>9.3265501336159957</v>
      </c>
      <c r="K68">
        <v>413.90591709406544</v>
      </c>
      <c r="L68">
        <v>9.1282874871911446</v>
      </c>
      <c r="M68">
        <v>64.940696266386638</v>
      </c>
      <c r="N68">
        <v>53.200523742032274</v>
      </c>
      <c r="O68">
        <v>74.751074286224707</v>
      </c>
      <c r="P68">
        <v>29.949143627109407</v>
      </c>
      <c r="Q68">
        <v>9.207900808729466</v>
      </c>
      <c r="R68">
        <v>19.21082882128395</v>
      </c>
      <c r="S68">
        <v>11.884961954057193</v>
      </c>
      <c r="T68">
        <v>0.72899999999999998</v>
      </c>
      <c r="U68">
        <v>62.112069571563374</v>
      </c>
      <c r="V68">
        <v>9.1047949640287769</v>
      </c>
      <c r="W68">
        <v>18.262374383685767</v>
      </c>
      <c r="X68">
        <v>64.23688445136483</v>
      </c>
      <c r="Y68">
        <v>0</v>
      </c>
      <c r="Z68">
        <v>2.8783097999999998</v>
      </c>
      <c r="AA68">
        <v>6.1420439766520554</v>
      </c>
      <c r="AB68">
        <v>12.98017218182993</v>
      </c>
      <c r="AC68">
        <v>9.4069168803281613</v>
      </c>
      <c r="AD68">
        <v>4.4144551448036493</v>
      </c>
      <c r="AE68">
        <v>24.008369573977422</v>
      </c>
      <c r="AF68">
        <v>5.9271258247520446</v>
      </c>
      <c r="AG68">
        <v>21.292226258547728</v>
      </c>
      <c r="AH68">
        <v>19.176854936799998</v>
      </c>
      <c r="AI68">
        <v>0</v>
      </c>
      <c r="AJ68">
        <v>0</v>
      </c>
      <c r="AK68">
        <v>27.69300400081552</v>
      </c>
      <c r="AL68">
        <v>40.310849999999995</v>
      </c>
      <c r="AM68">
        <v>7.646837357199173</v>
      </c>
      <c r="AN68">
        <v>3.0391509852020198E-2</v>
      </c>
      <c r="AO68">
        <v>0</v>
      </c>
      <c r="AP68">
        <v>0</v>
      </c>
      <c r="AQ68">
        <v>0</v>
      </c>
      <c r="AR68">
        <v>23.275199999999995</v>
      </c>
      <c r="AS68">
        <v>15.421718869025856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1.3106754000000003</v>
      </c>
      <c r="AZ68">
        <v>0</v>
      </c>
      <c r="BA68">
        <v>0.45740160000000002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1047.0664798255427</v>
      </c>
      <c r="DN68">
        <v>35.552406005068143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8.9977499246879038</v>
      </c>
      <c r="H69">
        <v>0</v>
      </c>
      <c r="I69">
        <v>0</v>
      </c>
      <c r="J69">
        <v>9.3265501336159957</v>
      </c>
      <c r="K69">
        <v>466.14892682502233</v>
      </c>
      <c r="L69">
        <v>9.1282874871911446</v>
      </c>
      <c r="M69">
        <v>64.940696266386638</v>
      </c>
      <c r="N69">
        <v>53.200523742032274</v>
      </c>
      <c r="O69">
        <v>74.751074286224707</v>
      </c>
      <c r="P69">
        <v>29.949143627109407</v>
      </c>
      <c r="Q69">
        <v>9.207900808729466</v>
      </c>
      <c r="R69">
        <v>19.21082882128395</v>
      </c>
      <c r="S69">
        <v>11.884961954057193</v>
      </c>
      <c r="T69">
        <v>0.72899999999999998</v>
      </c>
      <c r="U69">
        <v>62.112069571563374</v>
      </c>
      <c r="V69">
        <v>9.1047949640287769</v>
      </c>
      <c r="W69">
        <v>18.262374383685767</v>
      </c>
      <c r="X69">
        <v>64.23688445136483</v>
      </c>
      <c r="Y69">
        <v>0</v>
      </c>
      <c r="Z69">
        <v>2.8783097999999998</v>
      </c>
      <c r="AA69">
        <v>6.1420439766520554</v>
      </c>
      <c r="AB69">
        <v>12.98017218182993</v>
      </c>
      <c r="AC69">
        <v>9.4069168803281613</v>
      </c>
      <c r="AD69">
        <v>4.4144551448036493</v>
      </c>
      <c r="AE69">
        <v>24.008369573977422</v>
      </c>
      <c r="AF69">
        <v>5.9271258247520446</v>
      </c>
      <c r="AG69">
        <v>21.292226258547728</v>
      </c>
      <c r="AH69">
        <v>19.176854936799998</v>
      </c>
      <c r="AI69">
        <v>0</v>
      </c>
      <c r="AJ69">
        <v>0</v>
      </c>
      <c r="AK69">
        <v>27.69300400081552</v>
      </c>
      <c r="AL69">
        <v>40.310849999999995</v>
      </c>
      <c r="AM69">
        <v>7.646837357199173</v>
      </c>
      <c r="AN69">
        <v>3.0391509852020198E-2</v>
      </c>
      <c r="AO69">
        <v>0</v>
      </c>
      <c r="AP69">
        <v>0</v>
      </c>
      <c r="AQ69">
        <v>0</v>
      </c>
      <c r="AR69">
        <v>23.275199999999995</v>
      </c>
      <c r="AS69">
        <v>15.421718869025856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1.3106754000000003</v>
      </c>
      <c r="AZ69">
        <v>0</v>
      </c>
      <c r="BA69">
        <v>0.45740160000000002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1097.5959188373242</v>
      </c>
      <c r="DN69">
        <v>37.265976724243522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8.9977499246879038</v>
      </c>
      <c r="H70">
        <v>0</v>
      </c>
      <c r="I70">
        <v>0</v>
      </c>
      <c r="J70">
        <v>9.3265501336159957</v>
      </c>
      <c r="K70">
        <v>428.83249130291023</v>
      </c>
      <c r="L70">
        <v>9.1282874871911446</v>
      </c>
      <c r="M70">
        <v>64.940696266386638</v>
      </c>
      <c r="N70">
        <v>53.200523742032274</v>
      </c>
      <c r="O70">
        <v>74.751074286224707</v>
      </c>
      <c r="P70">
        <v>29.949143627109407</v>
      </c>
      <c r="Q70">
        <v>9.207900808729466</v>
      </c>
      <c r="R70">
        <v>19.21082882128395</v>
      </c>
      <c r="S70">
        <v>11.884961954057193</v>
      </c>
      <c r="T70">
        <v>0.72899999999999998</v>
      </c>
      <c r="U70">
        <v>62.112069571563374</v>
      </c>
      <c r="V70">
        <v>9.1047949640287769</v>
      </c>
      <c r="W70">
        <v>18.262374383685767</v>
      </c>
      <c r="X70">
        <v>64.23688445136483</v>
      </c>
      <c r="Y70">
        <v>0</v>
      </c>
      <c r="Z70">
        <v>2.8783097999999998</v>
      </c>
      <c r="AA70">
        <v>12.318788766731522</v>
      </c>
      <c r="AB70">
        <v>12.98017218182993</v>
      </c>
      <c r="AC70">
        <v>9.4069168803281613</v>
      </c>
      <c r="AD70">
        <v>4.4144551448036493</v>
      </c>
      <c r="AE70">
        <v>24.008369573977422</v>
      </c>
      <c r="AF70">
        <v>5.9271258247520446</v>
      </c>
      <c r="AG70">
        <v>21.292226258547728</v>
      </c>
      <c r="AH70">
        <v>19.176854936799998</v>
      </c>
      <c r="AI70">
        <v>0</v>
      </c>
      <c r="AJ70">
        <v>0</v>
      </c>
      <c r="AK70">
        <v>27.69300400081552</v>
      </c>
      <c r="AL70">
        <v>40.310849999999995</v>
      </c>
      <c r="AM70">
        <v>7.646837357199173</v>
      </c>
      <c r="AN70">
        <v>3.0391509852020198E-2</v>
      </c>
      <c r="AO70">
        <v>0</v>
      </c>
      <c r="AP70">
        <v>0</v>
      </c>
      <c r="AQ70">
        <v>0</v>
      </c>
      <c r="AR70">
        <v>21.578049999999994</v>
      </c>
      <c r="AS70">
        <v>15.421718869025856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1.3106754000000003</v>
      </c>
      <c r="AZ70">
        <v>0</v>
      </c>
      <c r="BA70">
        <v>0.45740160000000002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1065.8359866160179</v>
      </c>
      <c r="DN70">
        <v>36.189068213517103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8.9977499246879038</v>
      </c>
      <c r="H71">
        <v>0</v>
      </c>
      <c r="I71">
        <v>0</v>
      </c>
      <c r="J71">
        <v>9.3265501336159957</v>
      </c>
      <c r="K71">
        <v>391.51605578079818</v>
      </c>
      <c r="L71">
        <v>9.1282874871911446</v>
      </c>
      <c r="M71">
        <v>64.940696266386638</v>
      </c>
      <c r="N71">
        <v>53.200523742032274</v>
      </c>
      <c r="O71">
        <v>74.751074286224707</v>
      </c>
      <c r="P71">
        <v>29.949143627109407</v>
      </c>
      <c r="Q71">
        <v>9.207900808729466</v>
      </c>
      <c r="R71">
        <v>19.21082882128395</v>
      </c>
      <c r="S71">
        <v>11.884961954057193</v>
      </c>
      <c r="T71">
        <v>0.72899999999999998</v>
      </c>
      <c r="U71">
        <v>62.112069571563374</v>
      </c>
      <c r="V71">
        <v>9.1047949640287769</v>
      </c>
      <c r="W71">
        <v>18.262374383685767</v>
      </c>
      <c r="X71">
        <v>64.23688445136483</v>
      </c>
      <c r="Y71">
        <v>0</v>
      </c>
      <c r="Z71">
        <v>2.8783097999999998</v>
      </c>
      <c r="AA71">
        <v>18.513577979793247</v>
      </c>
      <c r="AB71">
        <v>12.98017218182993</v>
      </c>
      <c r="AC71">
        <v>9.4069168803281613</v>
      </c>
      <c r="AD71">
        <v>8.8289107508083617</v>
      </c>
      <c r="AE71">
        <v>24.008369573977422</v>
      </c>
      <c r="AF71">
        <v>5.9271258247520446</v>
      </c>
      <c r="AG71">
        <v>21.292226258547728</v>
      </c>
      <c r="AH71">
        <v>19.176854936799998</v>
      </c>
      <c r="AI71">
        <v>0</v>
      </c>
      <c r="AJ71">
        <v>0</v>
      </c>
      <c r="AK71">
        <v>27.69300400081552</v>
      </c>
      <c r="AL71">
        <v>40.310849999999995</v>
      </c>
      <c r="AM71">
        <v>7.646837357199173</v>
      </c>
      <c r="AN71">
        <v>3.0391509852020198E-2</v>
      </c>
      <c r="AO71">
        <v>0</v>
      </c>
      <c r="AP71">
        <v>0</v>
      </c>
      <c r="AQ71">
        <v>6.1882629646111376</v>
      </c>
      <c r="AR71">
        <v>21.578049999999994</v>
      </c>
      <c r="AS71">
        <v>15.421718869025856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1.3106754000000003</v>
      </c>
      <c r="AZ71">
        <v>0</v>
      </c>
      <c r="BA71">
        <v>0.45740160000000002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1045.9899393773478</v>
      </c>
      <c r="DN71">
        <v>35.516187713752835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8.9977499246879038</v>
      </c>
      <c r="H72">
        <v>0</v>
      </c>
      <c r="I72">
        <v>0</v>
      </c>
      <c r="J72">
        <v>9.3265501336159957</v>
      </c>
      <c r="K72">
        <v>339.2730460498413</v>
      </c>
      <c r="L72">
        <v>9.1282874871911446</v>
      </c>
      <c r="M72">
        <v>64.940696266386638</v>
      </c>
      <c r="N72">
        <v>53.200523742032274</v>
      </c>
      <c r="O72">
        <v>74.751074286224707</v>
      </c>
      <c r="P72">
        <v>29.949143627109407</v>
      </c>
      <c r="Q72">
        <v>9.207900808729466</v>
      </c>
      <c r="R72">
        <v>19.21082882128395</v>
      </c>
      <c r="S72">
        <v>11.884961954057193</v>
      </c>
      <c r="T72">
        <v>0.72899999999999998</v>
      </c>
      <c r="U72">
        <v>62.112069571563374</v>
      </c>
      <c r="V72">
        <v>9.1047949640287769</v>
      </c>
      <c r="W72">
        <v>18.262374383685767</v>
      </c>
      <c r="X72">
        <v>64.23688445136483</v>
      </c>
      <c r="Y72">
        <v>0</v>
      </c>
      <c r="Z72">
        <v>2.8783097999999998</v>
      </c>
      <c r="AA72">
        <v>18.513577979793247</v>
      </c>
      <c r="AB72">
        <v>12.98017218182993</v>
      </c>
      <c r="AC72">
        <v>9.4069168803281613</v>
      </c>
      <c r="AD72">
        <v>8.8289107508083617</v>
      </c>
      <c r="AE72">
        <v>24.008369573977422</v>
      </c>
      <c r="AF72">
        <v>5.9271258247520446</v>
      </c>
      <c r="AG72">
        <v>21.292226258547728</v>
      </c>
      <c r="AH72">
        <v>19.176854936799998</v>
      </c>
      <c r="AI72">
        <v>0</v>
      </c>
      <c r="AJ72">
        <v>0</v>
      </c>
      <c r="AK72">
        <v>27.69300400081552</v>
      </c>
      <c r="AL72">
        <v>40.310849999999995</v>
      </c>
      <c r="AM72">
        <v>7.646837357199173</v>
      </c>
      <c r="AN72">
        <v>3.0391509852020198E-2</v>
      </c>
      <c r="AO72">
        <v>0</v>
      </c>
      <c r="AP72">
        <v>0</v>
      </c>
      <c r="AQ72">
        <v>6.1882629646111376</v>
      </c>
      <c r="AR72">
        <v>21.578049999999994</v>
      </c>
      <c r="AS72">
        <v>15.421718869025856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1.3106754000000003</v>
      </c>
      <c r="AZ72">
        <v>0</v>
      </c>
      <c r="BA72">
        <v>0.45740160000000002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995.46050036556585</v>
      </c>
      <c r="DN72">
        <v>33.802616994577456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8.9977499246879038</v>
      </c>
      <c r="H73">
        <v>0</v>
      </c>
      <c r="I73">
        <v>0</v>
      </c>
      <c r="J73">
        <v>9.3265501336159957</v>
      </c>
      <c r="K73">
        <v>339.2730460498413</v>
      </c>
      <c r="L73">
        <v>9.1282874871911446</v>
      </c>
      <c r="M73">
        <v>64.940696266386638</v>
      </c>
      <c r="N73">
        <v>53.200523742032274</v>
      </c>
      <c r="O73">
        <v>74.751074286224707</v>
      </c>
      <c r="P73">
        <v>29.022715799999997</v>
      </c>
      <c r="Q73">
        <v>9.207900808729466</v>
      </c>
      <c r="R73">
        <v>19.21082882128395</v>
      </c>
      <c r="S73">
        <v>11.884961954057193</v>
      </c>
      <c r="T73">
        <v>0.72899999999999998</v>
      </c>
      <c r="U73">
        <v>62.112069571563374</v>
      </c>
      <c r="V73">
        <v>9.1047949640287769</v>
      </c>
      <c r="W73">
        <v>18.262374383685767</v>
      </c>
      <c r="X73">
        <v>64.23688445136483</v>
      </c>
      <c r="Y73">
        <v>0</v>
      </c>
      <c r="Z73">
        <v>2.8783097999999998</v>
      </c>
      <c r="AA73">
        <v>18.513577979793247</v>
      </c>
      <c r="AB73">
        <v>19.470258505283525</v>
      </c>
      <c r="AC73">
        <v>9.4069168803281613</v>
      </c>
      <c r="AD73">
        <v>8.8289107508083617</v>
      </c>
      <c r="AE73">
        <v>24.008369573977422</v>
      </c>
      <c r="AF73">
        <v>5.9271258247520446</v>
      </c>
      <c r="AG73">
        <v>21.292226258547728</v>
      </c>
      <c r="AH73">
        <v>19.176854936799998</v>
      </c>
      <c r="AI73">
        <v>1.5466906714819202</v>
      </c>
      <c r="AJ73">
        <v>0</v>
      </c>
      <c r="AK73">
        <v>27.69300400081552</v>
      </c>
      <c r="AL73">
        <v>50.280200000000001</v>
      </c>
      <c r="AM73">
        <v>7.646837357199173</v>
      </c>
      <c r="AN73">
        <v>3.0391509852020198E-2</v>
      </c>
      <c r="AO73">
        <v>0</v>
      </c>
      <c r="AP73">
        <v>0</v>
      </c>
      <c r="AQ73">
        <v>6.1882629646111376</v>
      </c>
      <c r="AR73">
        <v>21.578049999999994</v>
      </c>
      <c r="AS73">
        <v>15.421718869025856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1.3106754000000003</v>
      </c>
      <c r="AZ73">
        <v>0.54655200000000004</v>
      </c>
      <c r="BA73">
        <v>0.45740160000000002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1012.5086099630904</v>
      </c>
      <c r="DN73">
        <v>34.380758564879365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8.9977499246879038</v>
      </c>
      <c r="H74">
        <v>0</v>
      </c>
      <c r="I74">
        <v>0</v>
      </c>
      <c r="J74">
        <v>9.3265501336159957</v>
      </c>
      <c r="K74">
        <v>391.51605578079818</v>
      </c>
      <c r="L74">
        <v>9.1282874871911446</v>
      </c>
      <c r="M74">
        <v>64.940696266386638</v>
      </c>
      <c r="N74">
        <v>53.200523742032274</v>
      </c>
      <c r="O74">
        <v>74.751074286224707</v>
      </c>
      <c r="P74">
        <v>29.022715799999997</v>
      </c>
      <c r="Q74">
        <v>9.207900808729466</v>
      </c>
      <c r="R74">
        <v>19.21082882128395</v>
      </c>
      <c r="S74">
        <v>11.884961954057193</v>
      </c>
      <c r="T74">
        <v>0.72899999999999998</v>
      </c>
      <c r="U74">
        <v>62.112069571563374</v>
      </c>
      <c r="V74">
        <v>9.1047949640287769</v>
      </c>
      <c r="W74">
        <v>18.262374383685767</v>
      </c>
      <c r="X74">
        <v>64.23688445136483</v>
      </c>
      <c r="Y74">
        <v>0</v>
      </c>
      <c r="Z74">
        <v>2.8783097999999998</v>
      </c>
      <c r="AA74">
        <v>18.513577979793247</v>
      </c>
      <c r="AB74">
        <v>19.470258505283525</v>
      </c>
      <c r="AC74">
        <v>9.4069168803281613</v>
      </c>
      <c r="AD74">
        <v>8.8289107508083617</v>
      </c>
      <c r="AE74">
        <v>24.008369573977422</v>
      </c>
      <c r="AF74">
        <v>5.9271258247520446</v>
      </c>
      <c r="AG74">
        <v>21.292226258547728</v>
      </c>
      <c r="AH74">
        <v>19.176854936799998</v>
      </c>
      <c r="AI74">
        <v>1.5466906714819202</v>
      </c>
      <c r="AJ74">
        <v>0</v>
      </c>
      <c r="AK74">
        <v>27.69300400081552</v>
      </c>
      <c r="AL74">
        <v>50.280200000000001</v>
      </c>
      <c r="AM74">
        <v>7.646837357199173</v>
      </c>
      <c r="AN74">
        <v>3.0391509852020198E-2</v>
      </c>
      <c r="AO74">
        <v>0</v>
      </c>
      <c r="AP74">
        <v>0</v>
      </c>
      <c r="AQ74">
        <v>6.1882629646111376</v>
      </c>
      <c r="AR74">
        <v>21.578049999999994</v>
      </c>
      <c r="AS74">
        <v>15.421718869025856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1.3106754000000003</v>
      </c>
      <c r="AZ74">
        <v>1.0931040000000001</v>
      </c>
      <c r="BA74">
        <v>0.45740160000000002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1063.5666738748719</v>
      </c>
      <c r="DN74">
        <v>36.112256384054753</v>
      </c>
    </row>
    <row r="75" spans="1:118">
      <c r="A75" t="s">
        <v>117</v>
      </c>
      <c r="B75">
        <v>0</v>
      </c>
      <c r="C75">
        <v>0</v>
      </c>
      <c r="D75">
        <v>4.8091559404453115</v>
      </c>
      <c r="E75">
        <v>0</v>
      </c>
      <c r="F75">
        <v>0</v>
      </c>
      <c r="G75">
        <v>8.9977499246879038</v>
      </c>
      <c r="H75">
        <v>0</v>
      </c>
      <c r="I75">
        <v>0</v>
      </c>
      <c r="J75">
        <v>9.3265501336159957</v>
      </c>
      <c r="K75">
        <v>376.58948157195329</v>
      </c>
      <c r="L75">
        <v>9.1282874871911446</v>
      </c>
      <c r="M75">
        <v>64.940696266386638</v>
      </c>
      <c r="N75">
        <v>53.200523742032274</v>
      </c>
      <c r="O75">
        <v>74.751074286224707</v>
      </c>
      <c r="P75">
        <v>29.022715799999997</v>
      </c>
      <c r="Q75">
        <v>9.207900808729466</v>
      </c>
      <c r="R75">
        <v>19.21082882128395</v>
      </c>
      <c r="S75">
        <v>11.884961954057193</v>
      </c>
      <c r="T75">
        <v>0.72899999999999998</v>
      </c>
      <c r="U75">
        <v>62.112069571563374</v>
      </c>
      <c r="V75">
        <v>9.1047949640287769</v>
      </c>
      <c r="W75">
        <v>18.262374383685767</v>
      </c>
      <c r="X75">
        <v>64.23688445136483</v>
      </c>
      <c r="Y75">
        <v>0</v>
      </c>
      <c r="Z75">
        <v>0.48309999999999992</v>
      </c>
      <c r="AA75">
        <v>18.513577979793247</v>
      </c>
      <c r="AB75">
        <v>19.470258505283525</v>
      </c>
      <c r="AC75">
        <v>9.4069168803281613</v>
      </c>
      <c r="AD75">
        <v>8.8289107508083617</v>
      </c>
      <c r="AE75">
        <v>24.008369573977422</v>
      </c>
      <c r="AF75">
        <v>5.9271258247520446</v>
      </c>
      <c r="AG75">
        <v>21.292226258547728</v>
      </c>
      <c r="AH75">
        <v>19.176854936799998</v>
      </c>
      <c r="AI75">
        <v>1.5466906714819202</v>
      </c>
      <c r="AJ75">
        <v>0</v>
      </c>
      <c r="AK75">
        <v>27.69300400081552</v>
      </c>
      <c r="AL75">
        <v>63.37039</v>
      </c>
      <c r="AM75">
        <v>7.646837357199173</v>
      </c>
      <c r="AN75">
        <v>3.0391509852020198E-2</v>
      </c>
      <c r="AO75">
        <v>0</v>
      </c>
      <c r="AP75">
        <v>0.73142425041850079</v>
      </c>
      <c r="AQ75">
        <v>6.1882629646111376</v>
      </c>
      <c r="AR75">
        <v>21.578049999999994</v>
      </c>
      <c r="AS75">
        <v>15.421718869025856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1.3106754000000003</v>
      </c>
      <c r="AZ75">
        <v>1.3249737000000001</v>
      </c>
      <c r="BA75">
        <v>0.45740160000000002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1065.0569475006844</v>
      </c>
      <c r="DN75">
        <v>36.162838640261249</v>
      </c>
    </row>
    <row r="76" spans="1:118">
      <c r="A76" t="s">
        <v>118</v>
      </c>
      <c r="B76">
        <v>0</v>
      </c>
      <c r="C76">
        <v>0</v>
      </c>
      <c r="D76">
        <v>4.8091559404453115</v>
      </c>
      <c r="E76">
        <v>0</v>
      </c>
      <c r="F76">
        <v>0</v>
      </c>
      <c r="G76">
        <v>8.9977499246879038</v>
      </c>
      <c r="H76">
        <v>0</v>
      </c>
      <c r="I76">
        <v>0</v>
      </c>
      <c r="J76">
        <v>9.3265501336159957</v>
      </c>
      <c r="K76">
        <v>398.97934288522066</v>
      </c>
      <c r="L76">
        <v>9.1282874871911446</v>
      </c>
      <c r="M76">
        <v>64.940696266386638</v>
      </c>
      <c r="N76">
        <v>53.200523742032274</v>
      </c>
      <c r="O76">
        <v>74.751074286224707</v>
      </c>
      <c r="P76">
        <v>29.022715799999997</v>
      </c>
      <c r="Q76">
        <v>9.207900808729466</v>
      </c>
      <c r="R76">
        <v>19.21082882128395</v>
      </c>
      <c r="S76">
        <v>11.884961954057193</v>
      </c>
      <c r="T76">
        <v>0.72899999999999998</v>
      </c>
      <c r="U76">
        <v>62.112069571563374</v>
      </c>
      <c r="V76">
        <v>9.1047949640287769</v>
      </c>
      <c r="W76">
        <v>18.262374383685767</v>
      </c>
      <c r="X76">
        <v>64.23688445136483</v>
      </c>
      <c r="Y76">
        <v>0</v>
      </c>
      <c r="Z76">
        <v>0.48309999999999992</v>
      </c>
      <c r="AA76">
        <v>18.513577979793247</v>
      </c>
      <c r="AB76">
        <v>19.470258505283525</v>
      </c>
      <c r="AC76">
        <v>9.4069168803281613</v>
      </c>
      <c r="AD76">
        <v>8.8289107508083617</v>
      </c>
      <c r="AE76">
        <v>24.008369573977422</v>
      </c>
      <c r="AF76">
        <v>5.9271258247520446</v>
      </c>
      <c r="AG76">
        <v>21.292226258547728</v>
      </c>
      <c r="AH76">
        <v>31.577887377299994</v>
      </c>
      <c r="AI76">
        <v>1.5466906714819202</v>
      </c>
      <c r="AJ76">
        <v>0</v>
      </c>
      <c r="AK76">
        <v>27.69300400081552</v>
      </c>
      <c r="AL76">
        <v>63.37039</v>
      </c>
      <c r="AM76">
        <v>7.646837357199173</v>
      </c>
      <c r="AN76">
        <v>3.0391509852020198E-2</v>
      </c>
      <c r="AO76">
        <v>0</v>
      </c>
      <c r="AP76">
        <v>4.3885455025110049</v>
      </c>
      <c r="AQ76">
        <v>18.564787480658737</v>
      </c>
      <c r="AR76">
        <v>21.578049999999994</v>
      </c>
      <c r="AS76">
        <v>15.421718869025856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1.3106754000000003</v>
      </c>
      <c r="AZ76">
        <v>1.3249737000000001</v>
      </c>
      <c r="BA76">
        <v>0.75144420000000001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1114.4986260520286</v>
      </c>
      <c r="DN76">
        <v>37.839742210824333</v>
      </c>
    </row>
    <row r="77" spans="1:118">
      <c r="A77" t="s">
        <v>119</v>
      </c>
      <c r="B77">
        <v>0</v>
      </c>
      <c r="C77">
        <v>0</v>
      </c>
      <c r="D77">
        <v>4.8091559404453115</v>
      </c>
      <c r="E77">
        <v>0</v>
      </c>
      <c r="F77">
        <v>0</v>
      </c>
      <c r="G77">
        <v>8.9977499246879038</v>
      </c>
      <c r="H77">
        <v>0</v>
      </c>
      <c r="I77">
        <v>0</v>
      </c>
      <c r="J77">
        <v>9.3265501336159957</v>
      </c>
      <c r="K77">
        <v>441.7298805905495</v>
      </c>
      <c r="L77">
        <v>9.1282874871911446</v>
      </c>
      <c r="M77">
        <v>64.940696266386638</v>
      </c>
      <c r="N77">
        <v>53.200523742032274</v>
      </c>
      <c r="O77">
        <v>74.751074286224707</v>
      </c>
      <c r="P77">
        <v>29.022715799999997</v>
      </c>
      <c r="Q77">
        <v>9.207900808729466</v>
      </c>
      <c r="R77">
        <v>19.21082882128395</v>
      </c>
      <c r="S77">
        <v>11.884961954057193</v>
      </c>
      <c r="T77">
        <v>0.72899999999999998</v>
      </c>
      <c r="U77">
        <v>62.112069571563374</v>
      </c>
      <c r="V77">
        <v>9.1047949640287769</v>
      </c>
      <c r="W77">
        <v>18.262374383685767</v>
      </c>
      <c r="X77">
        <v>64.23688445136483</v>
      </c>
      <c r="Y77">
        <v>0</v>
      </c>
      <c r="Z77">
        <v>0.96619999999999984</v>
      </c>
      <c r="AA77">
        <v>18.513577979793247</v>
      </c>
      <c r="AB77">
        <v>19.470258505283525</v>
      </c>
      <c r="AC77">
        <v>14.124610071557475</v>
      </c>
      <c r="AD77">
        <v>8.8289107508083617</v>
      </c>
      <c r="AE77">
        <v>24.008369573977422</v>
      </c>
      <c r="AF77">
        <v>5.9271258247520446</v>
      </c>
      <c r="AG77">
        <v>21.292226258547728</v>
      </c>
      <c r="AH77">
        <v>42.103849836399995</v>
      </c>
      <c r="AI77">
        <v>1.5466906714819202</v>
      </c>
      <c r="AJ77">
        <v>0</v>
      </c>
      <c r="AK77">
        <v>27.69300400081552</v>
      </c>
      <c r="AL77">
        <v>63.37039</v>
      </c>
      <c r="AM77">
        <v>7.646837357199173</v>
      </c>
      <c r="AN77">
        <v>3.0391509852020198E-2</v>
      </c>
      <c r="AO77">
        <v>0</v>
      </c>
      <c r="AP77">
        <v>4.3885455025110049</v>
      </c>
      <c r="AQ77">
        <v>18.564787480658737</v>
      </c>
      <c r="AR77">
        <v>21.578049999999994</v>
      </c>
      <c r="AS77">
        <v>15.421718869025856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1.3106754000000003</v>
      </c>
      <c r="AZ77">
        <v>1.639656</v>
      </c>
      <c r="BA77">
        <v>1.0019267999999999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1171.6044921089717</v>
      </c>
      <c r="DN77">
        <v>39.776334409539757</v>
      </c>
    </row>
    <row r="78" spans="1:118">
      <c r="A78" t="s">
        <v>120</v>
      </c>
      <c r="B78">
        <v>0</v>
      </c>
      <c r="C78">
        <v>0</v>
      </c>
      <c r="D78">
        <v>4.8091559404453115</v>
      </c>
      <c r="E78">
        <v>0</v>
      </c>
      <c r="F78">
        <v>0</v>
      </c>
      <c r="G78">
        <v>8.9977499246879038</v>
      </c>
      <c r="H78">
        <v>0</v>
      </c>
      <c r="I78">
        <v>0</v>
      </c>
      <c r="J78">
        <v>9.3265501336159957</v>
      </c>
      <c r="K78">
        <v>513.65999908176423</v>
      </c>
      <c r="L78">
        <v>9.1282874871911446</v>
      </c>
      <c r="M78">
        <v>64.940696266386638</v>
      </c>
      <c r="N78">
        <v>53.200523742032274</v>
      </c>
      <c r="O78">
        <v>74.751074286224707</v>
      </c>
      <c r="P78">
        <v>29.022715799999997</v>
      </c>
      <c r="Q78">
        <v>9.207900808729466</v>
      </c>
      <c r="R78">
        <v>19.21082882128395</v>
      </c>
      <c r="S78">
        <v>11.884961954057193</v>
      </c>
      <c r="T78">
        <v>0.72899999999999998</v>
      </c>
      <c r="U78">
        <v>62.112069571563374</v>
      </c>
      <c r="V78">
        <v>9.1047949640287769</v>
      </c>
      <c r="W78">
        <v>18.262374383685767</v>
      </c>
      <c r="X78">
        <v>64.23688445136483</v>
      </c>
      <c r="Y78">
        <v>0</v>
      </c>
      <c r="Z78">
        <v>2.8783097999999998</v>
      </c>
      <c r="AA78">
        <v>18.513577979793247</v>
      </c>
      <c r="AB78">
        <v>19.470258505283525</v>
      </c>
      <c r="AC78">
        <v>14.124610071557475</v>
      </c>
      <c r="AD78">
        <v>13.24336589561201</v>
      </c>
      <c r="AE78">
        <v>24.008369573977422</v>
      </c>
      <c r="AF78">
        <v>5.9994079069301591</v>
      </c>
      <c r="AG78">
        <v>21.292226258547728</v>
      </c>
      <c r="AH78">
        <v>57.530563950200005</v>
      </c>
      <c r="AI78">
        <v>3.0933804190120529</v>
      </c>
      <c r="AJ78">
        <v>0</v>
      </c>
      <c r="AK78">
        <v>27.69300400081552</v>
      </c>
      <c r="AL78">
        <v>63.37039</v>
      </c>
      <c r="AM78">
        <v>7.646837357199173</v>
      </c>
      <c r="AN78">
        <v>3.0391509852020198E-2</v>
      </c>
      <c r="AO78">
        <v>0</v>
      </c>
      <c r="AP78">
        <v>4.3885455025110049</v>
      </c>
      <c r="AQ78">
        <v>18.564787480658737</v>
      </c>
      <c r="AR78">
        <v>21.578049999999994</v>
      </c>
      <c r="AS78">
        <v>15.421718869025856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1.3106754000000003</v>
      </c>
      <c r="AZ78">
        <v>2.1862071000000003</v>
      </c>
      <c r="BA78">
        <v>1.3685741999999999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1264.6641881436137</v>
      </c>
      <c r="DN78">
        <v>42.932206254424592</v>
      </c>
    </row>
    <row r="79" spans="1:118">
      <c r="A79" t="s">
        <v>121</v>
      </c>
      <c r="B79">
        <v>0</v>
      </c>
      <c r="C79">
        <v>0</v>
      </c>
      <c r="D79">
        <v>4.8091559404453115</v>
      </c>
      <c r="E79">
        <v>0</v>
      </c>
      <c r="F79">
        <v>0</v>
      </c>
      <c r="G79">
        <v>8.9977499246879038</v>
      </c>
      <c r="H79">
        <v>0</v>
      </c>
      <c r="I79">
        <v>0</v>
      </c>
      <c r="J79">
        <v>9.3265501336159957</v>
      </c>
      <c r="K79">
        <v>513.65999908176423</v>
      </c>
      <c r="L79">
        <v>9.1282874871911446</v>
      </c>
      <c r="M79">
        <v>64.940696266386638</v>
      </c>
      <c r="N79">
        <v>53.200523742032274</v>
      </c>
      <c r="O79">
        <v>74.751074286224707</v>
      </c>
      <c r="P79">
        <v>29.944846768636769</v>
      </c>
      <c r="Q79">
        <v>9.207900808729466</v>
      </c>
      <c r="R79">
        <v>19.21082882128395</v>
      </c>
      <c r="S79">
        <v>11.884961954057193</v>
      </c>
      <c r="T79">
        <v>0.72899999999999998</v>
      </c>
      <c r="U79">
        <v>62.112069571563374</v>
      </c>
      <c r="V79">
        <v>9.1047949640287769</v>
      </c>
      <c r="W79">
        <v>18.262374383685767</v>
      </c>
      <c r="X79">
        <v>64.23688445136483</v>
      </c>
      <c r="Y79">
        <v>0</v>
      </c>
      <c r="Z79">
        <v>8.6349293999999972</v>
      </c>
      <c r="AA79">
        <v>18.513577979793247</v>
      </c>
      <c r="AB79">
        <v>19.470258505283525</v>
      </c>
      <c r="AC79">
        <v>14.124610071557475</v>
      </c>
      <c r="AD79">
        <v>17.698766931898408</v>
      </c>
      <c r="AE79">
        <v>24.008369573977422</v>
      </c>
      <c r="AF79">
        <v>6.1439713693073275</v>
      </c>
      <c r="AG79">
        <v>21.292226258547728</v>
      </c>
      <c r="AH79">
        <v>63.155774754599989</v>
      </c>
      <c r="AI79">
        <v>24.190236743056865</v>
      </c>
      <c r="AJ79">
        <v>0</v>
      </c>
      <c r="AK79">
        <v>27.69300400081552</v>
      </c>
      <c r="AL79">
        <v>63.37039</v>
      </c>
      <c r="AM79">
        <v>7.646837357199173</v>
      </c>
      <c r="AN79">
        <v>3.0391509852020198E-2</v>
      </c>
      <c r="AO79">
        <v>0</v>
      </c>
      <c r="AP79">
        <v>4.3885455025110049</v>
      </c>
      <c r="AQ79">
        <v>18.564787480658737</v>
      </c>
      <c r="AR79">
        <v>21.578049999999994</v>
      </c>
      <c r="AS79">
        <v>15.421718869025856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1.3404636000000001</v>
      </c>
      <c r="AZ79">
        <v>2.1862071000000003</v>
      </c>
      <c r="BA79">
        <v>1.4811084000000001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1302.5968255859464</v>
      </c>
      <c r="DN79">
        <v>43.142673407837336</v>
      </c>
    </row>
    <row r="80" spans="1:118">
      <c r="A80" t="s">
        <v>122</v>
      </c>
      <c r="B80">
        <v>0</v>
      </c>
      <c r="C80">
        <v>0</v>
      </c>
      <c r="D80">
        <v>4.8091559404453115</v>
      </c>
      <c r="E80">
        <v>0</v>
      </c>
      <c r="F80">
        <v>0</v>
      </c>
      <c r="G80">
        <v>8.9977499246879038</v>
      </c>
      <c r="H80">
        <v>0</v>
      </c>
      <c r="I80">
        <v>0</v>
      </c>
      <c r="J80">
        <v>9.3265501336159957</v>
      </c>
      <c r="K80">
        <v>513.65999908176423</v>
      </c>
      <c r="L80">
        <v>9.1282874871911464</v>
      </c>
      <c r="M80">
        <v>64.940696266386638</v>
      </c>
      <c r="N80">
        <v>53.200523742032274</v>
      </c>
      <c r="O80">
        <v>74.751074286224707</v>
      </c>
      <c r="P80">
        <v>29.949143627109407</v>
      </c>
      <c r="Q80">
        <v>9.207900808729466</v>
      </c>
      <c r="R80">
        <v>19.21082882128395</v>
      </c>
      <c r="S80">
        <v>11.884961954057193</v>
      </c>
      <c r="T80">
        <v>0.72899999999999998</v>
      </c>
      <c r="U80">
        <v>62.112069571563374</v>
      </c>
      <c r="V80">
        <v>9.1047949640287769</v>
      </c>
      <c r="W80">
        <v>18.262374383685767</v>
      </c>
      <c r="X80">
        <v>64.23688445136483</v>
      </c>
      <c r="Y80">
        <v>0</v>
      </c>
      <c r="Z80">
        <v>8.6349293999999972</v>
      </c>
      <c r="AA80">
        <v>18.513577979793247</v>
      </c>
      <c r="AB80">
        <v>19.470258505283525</v>
      </c>
      <c r="AC80">
        <v>14.124610071557475</v>
      </c>
      <c r="AD80">
        <v>17.698766931898408</v>
      </c>
      <c r="AE80">
        <v>24.008369573977422</v>
      </c>
      <c r="AF80">
        <v>6.1439713693073275</v>
      </c>
      <c r="AG80">
        <v>21.292226258547728</v>
      </c>
      <c r="AH80">
        <v>63.155774754599989</v>
      </c>
      <c r="AI80">
        <v>24.190236743056865</v>
      </c>
      <c r="AJ80">
        <v>0</v>
      </c>
      <c r="AK80">
        <v>27.69300400081552</v>
      </c>
      <c r="AL80">
        <v>63.37039</v>
      </c>
      <c r="AM80">
        <v>7.646837357199173</v>
      </c>
      <c r="AN80">
        <v>3.0391509852020198E-2</v>
      </c>
      <c r="AO80">
        <v>0</v>
      </c>
      <c r="AP80">
        <v>0.73142425041850079</v>
      </c>
      <c r="AQ80">
        <v>18.564787480658737</v>
      </c>
      <c r="AR80">
        <v>23.275199999999995</v>
      </c>
      <c r="AS80">
        <v>15.421718869025856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1.3404636000000001</v>
      </c>
      <c r="AZ80">
        <v>2.1862071000000003</v>
      </c>
      <c r="BA80">
        <v>1.4811084000000001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1300.6927527835276</v>
      </c>
      <c r="DN80">
        <v>43.091071816636116</v>
      </c>
    </row>
    <row r="81" spans="1:118">
      <c r="A81" t="s">
        <v>123</v>
      </c>
      <c r="B81">
        <v>0</v>
      </c>
      <c r="C81">
        <v>0</v>
      </c>
      <c r="D81">
        <v>4.8091559404453115</v>
      </c>
      <c r="E81">
        <v>0</v>
      </c>
      <c r="F81">
        <v>0</v>
      </c>
      <c r="G81">
        <v>8.9977499246879038</v>
      </c>
      <c r="H81">
        <v>0</v>
      </c>
      <c r="I81">
        <v>0</v>
      </c>
      <c r="J81">
        <v>9.3265501336159957</v>
      </c>
      <c r="K81">
        <v>513.65999908176423</v>
      </c>
      <c r="L81">
        <v>9.1282874871911464</v>
      </c>
      <c r="M81">
        <v>64.940696266386638</v>
      </c>
      <c r="N81">
        <v>53.200523742032274</v>
      </c>
      <c r="O81">
        <v>74.751074286224707</v>
      </c>
      <c r="P81">
        <v>29.949143627109407</v>
      </c>
      <c r="Q81">
        <v>9.207900808729466</v>
      </c>
      <c r="R81">
        <v>19.21082882128395</v>
      </c>
      <c r="S81">
        <v>11.884961954057193</v>
      </c>
      <c r="T81">
        <v>0.72899999999999998</v>
      </c>
      <c r="U81">
        <v>62.112069571563374</v>
      </c>
      <c r="V81">
        <v>9.1047949640287769</v>
      </c>
      <c r="W81">
        <v>18.262374383685767</v>
      </c>
      <c r="X81">
        <v>64.23688445136483</v>
      </c>
      <c r="Y81">
        <v>0</v>
      </c>
      <c r="Z81">
        <v>8.6349293999999972</v>
      </c>
      <c r="AA81">
        <v>18.513577979793247</v>
      </c>
      <c r="AB81">
        <v>19.470258505283525</v>
      </c>
      <c r="AC81">
        <v>14.124610071557475</v>
      </c>
      <c r="AD81">
        <v>17.698766931898408</v>
      </c>
      <c r="AE81">
        <v>24.008369573977422</v>
      </c>
      <c r="AF81">
        <v>6.1439713693073275</v>
      </c>
      <c r="AG81">
        <v>21.292226258547728</v>
      </c>
      <c r="AH81">
        <v>63.155774754599989</v>
      </c>
      <c r="AI81">
        <v>24.190236743056865</v>
      </c>
      <c r="AJ81">
        <v>0</v>
      </c>
      <c r="AK81">
        <v>27.69300400081552</v>
      </c>
      <c r="AL81">
        <v>59.209269999999997</v>
      </c>
      <c r="AM81">
        <v>7.646837357199173</v>
      </c>
      <c r="AN81">
        <v>3.0391509852020198E-2</v>
      </c>
      <c r="AO81">
        <v>0</v>
      </c>
      <c r="AP81">
        <v>0.45010723102676975</v>
      </c>
      <c r="AQ81">
        <v>18.564787480658737</v>
      </c>
      <c r="AR81">
        <v>23.275199999999995</v>
      </c>
      <c r="AS81">
        <v>15.421718869025856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1.3404636000000001</v>
      </c>
      <c r="AZ81">
        <v>2.1862071000000003</v>
      </c>
      <c r="BA81">
        <v>1.4811084000000001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1296.396044254215</v>
      </c>
      <c r="DN81">
        <v>42.945343326556824</v>
      </c>
    </row>
    <row r="82" spans="1:118">
      <c r="A82" t="s">
        <v>124</v>
      </c>
      <c r="B82">
        <v>0</v>
      </c>
      <c r="C82">
        <v>0</v>
      </c>
      <c r="D82">
        <v>4.8091559404453115</v>
      </c>
      <c r="E82">
        <v>0</v>
      </c>
      <c r="F82">
        <v>0</v>
      </c>
      <c r="G82">
        <v>8.9977499246879038</v>
      </c>
      <c r="H82">
        <v>0</v>
      </c>
      <c r="I82">
        <v>0</v>
      </c>
      <c r="J82">
        <v>9.3265501336159957</v>
      </c>
      <c r="K82">
        <v>513.65999908176423</v>
      </c>
      <c r="L82">
        <v>9.1282874871911464</v>
      </c>
      <c r="M82">
        <v>64.940696266386638</v>
      </c>
      <c r="N82">
        <v>53.200523742032274</v>
      </c>
      <c r="O82">
        <v>74.751074286224707</v>
      </c>
      <c r="P82">
        <v>29.949143627109407</v>
      </c>
      <c r="Q82">
        <v>9.207900808729466</v>
      </c>
      <c r="R82">
        <v>19.21082882128395</v>
      </c>
      <c r="S82">
        <v>11.884961954057193</v>
      </c>
      <c r="T82">
        <v>0.72899999999999998</v>
      </c>
      <c r="U82">
        <v>62.112069571563374</v>
      </c>
      <c r="V82">
        <v>9.1047949640287769</v>
      </c>
      <c r="W82">
        <v>18.262374383685767</v>
      </c>
      <c r="X82">
        <v>64.23688445136483</v>
      </c>
      <c r="Y82">
        <v>0</v>
      </c>
      <c r="Z82">
        <v>8.6349293999999972</v>
      </c>
      <c r="AA82">
        <v>18.513577979793247</v>
      </c>
      <c r="AB82">
        <v>19.470258505283525</v>
      </c>
      <c r="AC82">
        <v>14.124610071557475</v>
      </c>
      <c r="AD82">
        <v>17.698766931898408</v>
      </c>
      <c r="AE82">
        <v>24.008369573977422</v>
      </c>
      <c r="AF82">
        <v>6.1439713693073275</v>
      </c>
      <c r="AG82">
        <v>21.292226258547728</v>
      </c>
      <c r="AH82">
        <v>63.155774754599989</v>
      </c>
      <c r="AI82">
        <v>24.190236743056865</v>
      </c>
      <c r="AJ82">
        <v>0</v>
      </c>
      <c r="AK82">
        <v>27.69300400081552</v>
      </c>
      <c r="AL82">
        <v>59.209269999999997</v>
      </c>
      <c r="AM82">
        <v>7.646837357199173</v>
      </c>
      <c r="AN82">
        <v>3.0391509852020198E-2</v>
      </c>
      <c r="AO82">
        <v>0</v>
      </c>
      <c r="AP82">
        <v>0.45010723102676975</v>
      </c>
      <c r="AQ82">
        <v>18.564787480658737</v>
      </c>
      <c r="AR82">
        <v>21.578049999999994</v>
      </c>
      <c r="AS82">
        <v>15.421718869025856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1.3404636000000001</v>
      </c>
      <c r="AZ82">
        <v>2.1862071000000003</v>
      </c>
      <c r="BA82">
        <v>1.4811084000000001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1294.7542157002649</v>
      </c>
      <c r="DN82">
        <v>42.890021880506964</v>
      </c>
    </row>
    <row r="83" spans="1:118">
      <c r="A83" t="s">
        <v>125</v>
      </c>
      <c r="B83">
        <v>0</v>
      </c>
      <c r="C83">
        <v>0</v>
      </c>
      <c r="D83">
        <v>4.8091559404453115</v>
      </c>
      <c r="E83">
        <v>0</v>
      </c>
      <c r="F83">
        <v>0</v>
      </c>
      <c r="G83">
        <v>8.9977499246879038</v>
      </c>
      <c r="H83">
        <v>0</v>
      </c>
      <c r="I83">
        <v>0</v>
      </c>
      <c r="J83">
        <v>9.3265501336159957</v>
      </c>
      <c r="K83">
        <v>513.65999908176423</v>
      </c>
      <c r="L83">
        <v>9.1282874871911446</v>
      </c>
      <c r="M83">
        <v>64.940696266386638</v>
      </c>
      <c r="N83">
        <v>53.200523742032274</v>
      </c>
      <c r="O83">
        <v>74.751074286224707</v>
      </c>
      <c r="P83">
        <v>29.949143627109407</v>
      </c>
      <c r="Q83">
        <v>9.207900808729466</v>
      </c>
      <c r="R83">
        <v>19.21082882128395</v>
      </c>
      <c r="S83">
        <v>11.884961954057193</v>
      </c>
      <c r="T83">
        <v>0.72899999999999998</v>
      </c>
      <c r="U83">
        <v>62.112069571563374</v>
      </c>
      <c r="V83">
        <v>9.1047949640287769</v>
      </c>
      <c r="W83">
        <v>18.262374383685767</v>
      </c>
      <c r="X83">
        <v>64.23688445136483</v>
      </c>
      <c r="Y83">
        <v>0</v>
      </c>
      <c r="Z83">
        <v>8.6349293999999972</v>
      </c>
      <c r="AA83">
        <v>18.513577979793247</v>
      </c>
      <c r="AB83">
        <v>19.470258505283525</v>
      </c>
      <c r="AC83">
        <v>14.124610071557475</v>
      </c>
      <c r="AD83">
        <v>17.698766931898408</v>
      </c>
      <c r="AE83">
        <v>24.008369573977422</v>
      </c>
      <c r="AF83">
        <v>6.1439713693073275</v>
      </c>
      <c r="AG83">
        <v>21.292226258547728</v>
      </c>
      <c r="AH83">
        <v>63.155774754599989</v>
      </c>
      <c r="AI83">
        <v>24.190236743056865</v>
      </c>
      <c r="AJ83">
        <v>0</v>
      </c>
      <c r="AK83">
        <v>27.69300400081552</v>
      </c>
      <c r="AL83">
        <v>59.209269999999997</v>
      </c>
      <c r="AM83">
        <v>7.646837357199173</v>
      </c>
      <c r="AN83">
        <v>3.0391509852020198E-2</v>
      </c>
      <c r="AO83">
        <v>0</v>
      </c>
      <c r="AP83">
        <v>0.45010723102676975</v>
      </c>
      <c r="AQ83">
        <v>18.564787480658737</v>
      </c>
      <c r="AR83">
        <v>21.578049999999994</v>
      </c>
      <c r="AS83">
        <v>15.421718869025856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1.3404636000000001</v>
      </c>
      <c r="AZ83">
        <v>2.1862071000000003</v>
      </c>
      <c r="BA83">
        <v>1.4811084000000001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1293.7266939839267</v>
      </c>
      <c r="DN83">
        <v>43.917543596845292</v>
      </c>
    </row>
    <row r="84" spans="1:118">
      <c r="A84" t="s">
        <v>126</v>
      </c>
      <c r="B84">
        <v>0</v>
      </c>
      <c r="C84">
        <v>0</v>
      </c>
      <c r="D84">
        <v>4.8091559404453115</v>
      </c>
      <c r="E84">
        <v>0</v>
      </c>
      <c r="F84">
        <v>0</v>
      </c>
      <c r="G84">
        <v>8.9977499246879038</v>
      </c>
      <c r="H84">
        <v>0</v>
      </c>
      <c r="I84">
        <v>0</v>
      </c>
      <c r="J84">
        <v>9.3265501336159957</v>
      </c>
      <c r="K84">
        <v>513.65999908176423</v>
      </c>
      <c r="L84">
        <v>9.1282874871911446</v>
      </c>
      <c r="M84">
        <v>64.940696266386638</v>
      </c>
      <c r="N84">
        <v>53.200523742032274</v>
      </c>
      <c r="O84">
        <v>74.751074286224707</v>
      </c>
      <c r="P84">
        <v>29.949143627109407</v>
      </c>
      <c r="Q84">
        <v>9.207900808729466</v>
      </c>
      <c r="R84">
        <v>19.21082882128395</v>
      </c>
      <c r="S84">
        <v>11.884961954057193</v>
      </c>
      <c r="T84">
        <v>0.72899999999999998</v>
      </c>
      <c r="U84">
        <v>62.112069571563374</v>
      </c>
      <c r="V84">
        <v>9.1047949640287769</v>
      </c>
      <c r="W84">
        <v>18.262374383685767</v>
      </c>
      <c r="X84">
        <v>64.23688445136483</v>
      </c>
      <c r="Y84">
        <v>0</v>
      </c>
      <c r="Z84">
        <v>8.6349293999999972</v>
      </c>
      <c r="AA84">
        <v>18.513577979793247</v>
      </c>
      <c r="AB84">
        <v>19.470258505283525</v>
      </c>
      <c r="AC84">
        <v>14.124610071557475</v>
      </c>
      <c r="AD84">
        <v>17.698766931898408</v>
      </c>
      <c r="AE84">
        <v>24.008369573977422</v>
      </c>
      <c r="AF84">
        <v>6.1439713693073275</v>
      </c>
      <c r="AG84">
        <v>21.292226258547728</v>
      </c>
      <c r="AH84">
        <v>63.155774754599989</v>
      </c>
      <c r="AI84">
        <v>24.190236743056865</v>
      </c>
      <c r="AJ84">
        <v>0</v>
      </c>
      <c r="AK84">
        <v>27.69300400081552</v>
      </c>
      <c r="AL84">
        <v>59.209269999999997</v>
      </c>
      <c r="AM84">
        <v>7.646837357199173</v>
      </c>
      <c r="AN84">
        <v>3.0391509852020198E-2</v>
      </c>
      <c r="AO84">
        <v>0</v>
      </c>
      <c r="AP84">
        <v>0.45010723102676975</v>
      </c>
      <c r="AQ84">
        <v>18.564787480658737</v>
      </c>
      <c r="AR84">
        <v>21.578049999999994</v>
      </c>
      <c r="AS84">
        <v>15.421718869025856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1.3404636000000001</v>
      </c>
      <c r="AZ84">
        <v>2.1862071000000003</v>
      </c>
      <c r="BA84">
        <v>1.4811084000000001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1293.7266939839267</v>
      </c>
      <c r="DN84">
        <v>43.917543596845292</v>
      </c>
    </row>
    <row r="85" spans="1:118">
      <c r="A85" t="s">
        <v>127</v>
      </c>
      <c r="B85">
        <v>0</v>
      </c>
      <c r="C85">
        <v>0</v>
      </c>
      <c r="D85">
        <v>4.8091559404453115</v>
      </c>
      <c r="E85">
        <v>0</v>
      </c>
      <c r="F85">
        <v>0</v>
      </c>
      <c r="G85">
        <v>8.9977499246879038</v>
      </c>
      <c r="H85">
        <v>0</v>
      </c>
      <c r="I85">
        <v>0</v>
      </c>
      <c r="J85">
        <v>9.3265501336159957</v>
      </c>
      <c r="K85">
        <v>513.65999908176423</v>
      </c>
      <c r="L85">
        <v>9.1282874871911446</v>
      </c>
      <c r="M85">
        <v>64.940696266386638</v>
      </c>
      <c r="N85">
        <v>53.200523742032274</v>
      </c>
      <c r="O85">
        <v>74.751074286224707</v>
      </c>
      <c r="P85">
        <v>29.949143627109407</v>
      </c>
      <c r="Q85">
        <v>9.207900808729466</v>
      </c>
      <c r="R85">
        <v>19.21082882128395</v>
      </c>
      <c r="S85">
        <v>11.884961954057193</v>
      </c>
      <c r="T85">
        <v>0.72899999999999998</v>
      </c>
      <c r="U85">
        <v>62.112069571563374</v>
      </c>
      <c r="V85">
        <v>9.1047949640287769</v>
      </c>
      <c r="W85">
        <v>18.262374383685767</v>
      </c>
      <c r="X85">
        <v>64.23688445136483</v>
      </c>
      <c r="Y85">
        <v>0</v>
      </c>
      <c r="Z85">
        <v>8.6349293999999972</v>
      </c>
      <c r="AA85">
        <v>18.513577979793247</v>
      </c>
      <c r="AB85">
        <v>19.470258505283525</v>
      </c>
      <c r="AC85">
        <v>14.124610071557475</v>
      </c>
      <c r="AD85">
        <v>17.698766931898408</v>
      </c>
      <c r="AE85">
        <v>24.008369573977422</v>
      </c>
      <c r="AF85">
        <v>6.1439713693073275</v>
      </c>
      <c r="AG85">
        <v>21.292226258547728</v>
      </c>
      <c r="AH85">
        <v>63.155774754599989</v>
      </c>
      <c r="AI85">
        <v>3.0933804190120529</v>
      </c>
      <c r="AJ85">
        <v>0</v>
      </c>
      <c r="AK85">
        <v>27.69300400081552</v>
      </c>
      <c r="AL85">
        <v>50.280200000000001</v>
      </c>
      <c r="AM85">
        <v>7.646837357199173</v>
      </c>
      <c r="AN85">
        <v>3.0391509852020198E-2</v>
      </c>
      <c r="AO85">
        <v>0</v>
      </c>
      <c r="AP85">
        <v>0.45010723102676975</v>
      </c>
      <c r="AQ85">
        <v>18.564787480658737</v>
      </c>
      <c r="AR85">
        <v>21.578049999999994</v>
      </c>
      <c r="AS85">
        <v>15.421718869025856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1.3404636000000001</v>
      </c>
      <c r="AZ85">
        <v>2.1862071000000003</v>
      </c>
      <c r="BA85">
        <v>1.4811084000000001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1264.6856181558517</v>
      </c>
      <c r="DN85">
        <v>42.932693100875312</v>
      </c>
    </row>
    <row r="86" spans="1:118">
      <c r="A86" t="s">
        <v>128</v>
      </c>
      <c r="B86">
        <v>0</v>
      </c>
      <c r="C86">
        <v>0</v>
      </c>
      <c r="D86">
        <v>4.8091559404453115</v>
      </c>
      <c r="E86">
        <v>0</v>
      </c>
      <c r="F86">
        <v>0</v>
      </c>
      <c r="G86">
        <v>8.9977499246879038</v>
      </c>
      <c r="H86">
        <v>0</v>
      </c>
      <c r="I86">
        <v>0</v>
      </c>
      <c r="J86">
        <v>9.3265501336159957</v>
      </c>
      <c r="K86">
        <v>513.65999908176423</v>
      </c>
      <c r="L86">
        <v>9.1282874871911446</v>
      </c>
      <c r="M86">
        <v>64.940696266386638</v>
      </c>
      <c r="N86">
        <v>53.200523742032274</v>
      </c>
      <c r="O86">
        <v>74.751074286224707</v>
      </c>
      <c r="P86">
        <v>29.949143627109407</v>
      </c>
      <c r="Q86">
        <v>9.207900808729466</v>
      </c>
      <c r="R86">
        <v>19.21082882128395</v>
      </c>
      <c r="S86">
        <v>11.884961954057193</v>
      </c>
      <c r="T86">
        <v>0.72899999999999998</v>
      </c>
      <c r="U86">
        <v>62.112069571563374</v>
      </c>
      <c r="V86">
        <v>9.1047949640287769</v>
      </c>
      <c r="W86">
        <v>18.262374383685767</v>
      </c>
      <c r="X86">
        <v>64.23688445136483</v>
      </c>
      <c r="Y86">
        <v>0</v>
      </c>
      <c r="Z86">
        <v>2.8783097999999998</v>
      </c>
      <c r="AA86">
        <v>18.513577979793247</v>
      </c>
      <c r="AB86">
        <v>19.470258505283525</v>
      </c>
      <c r="AC86">
        <v>14.124610071557475</v>
      </c>
      <c r="AD86">
        <v>13.24336589561201</v>
      </c>
      <c r="AE86">
        <v>24.008369573977422</v>
      </c>
      <c r="AF86">
        <v>6.1439713693073275</v>
      </c>
      <c r="AG86">
        <v>21.292226258547728</v>
      </c>
      <c r="AH86">
        <v>52.629812725600004</v>
      </c>
      <c r="AI86">
        <v>1.5466906714819202</v>
      </c>
      <c r="AJ86">
        <v>0</v>
      </c>
      <c r="AK86">
        <v>27.69300400081552</v>
      </c>
      <c r="AL86">
        <v>50.280200000000001</v>
      </c>
      <c r="AM86">
        <v>7.646837357199173</v>
      </c>
      <c r="AN86">
        <v>3.0391509852020198E-2</v>
      </c>
      <c r="AO86">
        <v>0</v>
      </c>
      <c r="AP86">
        <v>0.45010723102676975</v>
      </c>
      <c r="AQ86">
        <v>18.564787480658737</v>
      </c>
      <c r="AR86">
        <v>21.578049999999994</v>
      </c>
      <c r="AS86">
        <v>15.421718869025856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1.3106754000000003</v>
      </c>
      <c r="AZ86">
        <v>1.639656</v>
      </c>
      <c r="BA86">
        <v>1.2524076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1242.3532483082051</v>
      </c>
      <c r="DN86">
        <v>42.175350435704964</v>
      </c>
    </row>
    <row r="87" spans="1:118">
      <c r="A87" t="s">
        <v>129</v>
      </c>
      <c r="B87">
        <v>0</v>
      </c>
      <c r="C87">
        <v>0</v>
      </c>
      <c r="D87">
        <v>4.8091559404453115</v>
      </c>
      <c r="E87">
        <v>0</v>
      </c>
      <c r="F87">
        <v>0</v>
      </c>
      <c r="G87">
        <v>8.9977499246879038</v>
      </c>
      <c r="H87">
        <v>0</v>
      </c>
      <c r="I87">
        <v>0</v>
      </c>
      <c r="J87">
        <v>9.3265501336159957</v>
      </c>
      <c r="K87">
        <v>513.65999908176423</v>
      </c>
      <c r="L87">
        <v>9.1282874871911446</v>
      </c>
      <c r="M87">
        <v>64.940696266386638</v>
      </c>
      <c r="N87">
        <v>53.200523742032274</v>
      </c>
      <c r="O87">
        <v>74.751074286224707</v>
      </c>
      <c r="P87">
        <v>29.949143627109407</v>
      </c>
      <c r="Q87">
        <v>9.207900808729466</v>
      </c>
      <c r="R87">
        <v>19.21082882128395</v>
      </c>
      <c r="S87">
        <v>11.884961954057193</v>
      </c>
      <c r="T87">
        <v>0.72899999999999998</v>
      </c>
      <c r="U87">
        <v>62.112069571563374</v>
      </c>
      <c r="V87">
        <v>9.1047949640287769</v>
      </c>
      <c r="W87">
        <v>18.262374383685767</v>
      </c>
      <c r="X87">
        <v>64.23688445136483</v>
      </c>
      <c r="Y87">
        <v>0</v>
      </c>
      <c r="Z87">
        <v>2.8783097999999998</v>
      </c>
      <c r="AA87">
        <v>18.513577979793247</v>
      </c>
      <c r="AB87">
        <v>19.470258505283525</v>
      </c>
      <c r="AC87">
        <v>14.124610071557475</v>
      </c>
      <c r="AD87">
        <v>13.24336589561201</v>
      </c>
      <c r="AE87">
        <v>24.008369573977422</v>
      </c>
      <c r="AF87">
        <v>6.1439713693073275</v>
      </c>
      <c r="AG87">
        <v>21.292226258547728</v>
      </c>
      <c r="AH87">
        <v>52.629812725600004</v>
      </c>
      <c r="AI87">
        <v>1.5466906714819202</v>
      </c>
      <c r="AJ87">
        <v>0</v>
      </c>
      <c r="AK87">
        <v>27.69300400081552</v>
      </c>
      <c r="AL87">
        <v>50.280200000000001</v>
      </c>
      <c r="AM87">
        <v>7.646837357199173</v>
      </c>
      <c r="AN87">
        <v>3.0391509852020198E-2</v>
      </c>
      <c r="AO87">
        <v>0</v>
      </c>
      <c r="AP87">
        <v>0.45010723102676975</v>
      </c>
      <c r="AQ87">
        <v>18.564787480658737</v>
      </c>
      <c r="AR87">
        <v>21.578049999999994</v>
      </c>
      <c r="AS87">
        <v>15.421718869025856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1.3106754000000003</v>
      </c>
      <c r="AZ87">
        <v>1.639656</v>
      </c>
      <c r="BA87">
        <v>1.2524076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1242.3532483082051</v>
      </c>
      <c r="DN87">
        <v>42.175350435704964</v>
      </c>
    </row>
    <row r="88" spans="1:118">
      <c r="A88" t="s">
        <v>130</v>
      </c>
      <c r="B88">
        <v>0</v>
      </c>
      <c r="C88">
        <v>0</v>
      </c>
      <c r="D88">
        <v>4.8091559404453115</v>
      </c>
      <c r="E88">
        <v>0</v>
      </c>
      <c r="F88">
        <v>0</v>
      </c>
      <c r="G88">
        <v>8.9977499246879038</v>
      </c>
      <c r="H88">
        <v>0</v>
      </c>
      <c r="I88">
        <v>0</v>
      </c>
      <c r="J88">
        <v>9.3265501336159957</v>
      </c>
      <c r="K88">
        <v>513.65999908176423</v>
      </c>
      <c r="L88">
        <v>9.1282874871911446</v>
      </c>
      <c r="M88">
        <v>64.940696266386638</v>
      </c>
      <c r="N88">
        <v>53.200523742032274</v>
      </c>
      <c r="O88">
        <v>74.751074286224707</v>
      </c>
      <c r="P88">
        <v>29.949143627109407</v>
      </c>
      <c r="Q88">
        <v>9.207900808729466</v>
      </c>
      <c r="R88">
        <v>19.21082882128395</v>
      </c>
      <c r="S88">
        <v>11.884961954057193</v>
      </c>
      <c r="T88">
        <v>0.72899999999999998</v>
      </c>
      <c r="U88">
        <v>62.112069571563374</v>
      </c>
      <c r="V88">
        <v>9.1047949640287769</v>
      </c>
      <c r="W88">
        <v>18.262374383685767</v>
      </c>
      <c r="X88">
        <v>64.23688445136483</v>
      </c>
      <c r="Y88">
        <v>0</v>
      </c>
      <c r="Z88">
        <v>2.8783097999999998</v>
      </c>
      <c r="AA88">
        <v>18.513577979793247</v>
      </c>
      <c r="AB88">
        <v>19.470258505283525</v>
      </c>
      <c r="AC88">
        <v>14.124610071557475</v>
      </c>
      <c r="AD88">
        <v>13.24336589561201</v>
      </c>
      <c r="AE88">
        <v>24.008369573977422</v>
      </c>
      <c r="AF88">
        <v>6.1439713693073275</v>
      </c>
      <c r="AG88">
        <v>21.292226258547728</v>
      </c>
      <c r="AH88">
        <v>52.629812725600004</v>
      </c>
      <c r="AI88">
        <v>1.5466906714819202</v>
      </c>
      <c r="AJ88">
        <v>0</v>
      </c>
      <c r="AK88">
        <v>27.69300400081552</v>
      </c>
      <c r="AL88">
        <v>50.280200000000001</v>
      </c>
      <c r="AM88">
        <v>7.646837357199173</v>
      </c>
      <c r="AN88">
        <v>3.0391509852020198E-2</v>
      </c>
      <c r="AO88">
        <v>0</v>
      </c>
      <c r="AP88">
        <v>0.45010723102676975</v>
      </c>
      <c r="AQ88">
        <v>18.564787480658737</v>
      </c>
      <c r="AR88">
        <v>21.578049999999994</v>
      </c>
      <c r="AS88">
        <v>15.421718869025856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1.3106754000000003</v>
      </c>
      <c r="AZ88">
        <v>1.639656</v>
      </c>
      <c r="BA88">
        <v>1.2524076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1242.3532483082051</v>
      </c>
      <c r="DN88">
        <v>42.175350435704964</v>
      </c>
    </row>
    <row r="89" spans="1:118">
      <c r="A89" t="s">
        <v>131</v>
      </c>
      <c r="B89">
        <v>0</v>
      </c>
      <c r="C89">
        <v>0</v>
      </c>
      <c r="D89">
        <v>4.8091559404453115</v>
      </c>
      <c r="E89">
        <v>0</v>
      </c>
      <c r="F89">
        <v>0</v>
      </c>
      <c r="G89">
        <v>8.9977499246879038</v>
      </c>
      <c r="H89">
        <v>0</v>
      </c>
      <c r="I89">
        <v>0</v>
      </c>
      <c r="J89">
        <v>9.3265501336159957</v>
      </c>
      <c r="K89">
        <v>513.65999908176423</v>
      </c>
      <c r="L89">
        <v>9.1282874871911446</v>
      </c>
      <c r="M89">
        <v>64.940696266386638</v>
      </c>
      <c r="N89">
        <v>53.200523742032274</v>
      </c>
      <c r="O89">
        <v>74.751074286224707</v>
      </c>
      <c r="P89">
        <v>29.949143627109407</v>
      </c>
      <c r="Q89">
        <v>9.207900808729466</v>
      </c>
      <c r="R89">
        <v>19.21082882128395</v>
      </c>
      <c r="S89">
        <v>11.884961954057193</v>
      </c>
      <c r="T89">
        <v>0.72899999999999998</v>
      </c>
      <c r="U89">
        <v>62.112069571563374</v>
      </c>
      <c r="V89">
        <v>9.1047949640287769</v>
      </c>
      <c r="W89">
        <v>18.262374383685767</v>
      </c>
      <c r="X89">
        <v>64.23688445136483</v>
      </c>
      <c r="Y89">
        <v>0</v>
      </c>
      <c r="Z89">
        <v>2.8783097999999998</v>
      </c>
      <c r="AA89">
        <v>18.513577979793247</v>
      </c>
      <c r="AB89">
        <v>19.470258505283525</v>
      </c>
      <c r="AC89">
        <v>14.124610071557475</v>
      </c>
      <c r="AD89">
        <v>13.24336589561201</v>
      </c>
      <c r="AE89">
        <v>24.008369573977422</v>
      </c>
      <c r="AF89">
        <v>6.1439713693073275</v>
      </c>
      <c r="AG89">
        <v>21.292226258547728</v>
      </c>
      <c r="AH89">
        <v>52.629812725600004</v>
      </c>
      <c r="AI89">
        <v>1.5466906714819202</v>
      </c>
      <c r="AJ89">
        <v>0</v>
      </c>
      <c r="AK89">
        <v>27.69300400081552</v>
      </c>
      <c r="AL89">
        <v>50.280200000000001</v>
      </c>
      <c r="AM89">
        <v>7.646837357199173</v>
      </c>
      <c r="AN89">
        <v>3.0391509852020198E-2</v>
      </c>
      <c r="AO89">
        <v>0</v>
      </c>
      <c r="AP89">
        <v>0.45010723102676975</v>
      </c>
      <c r="AQ89">
        <v>18.564787480658737</v>
      </c>
      <c r="AR89">
        <v>21.578049999999994</v>
      </c>
      <c r="AS89">
        <v>15.421718869025856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1.3106754000000003</v>
      </c>
      <c r="AZ89">
        <v>1.639656</v>
      </c>
      <c r="BA89">
        <v>1.2524076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1242.3532483082051</v>
      </c>
      <c r="DN89">
        <v>42.175350435704964</v>
      </c>
    </row>
    <row r="90" spans="1:118">
      <c r="A90" t="s">
        <v>132</v>
      </c>
      <c r="B90">
        <v>0</v>
      </c>
      <c r="C90">
        <v>0</v>
      </c>
      <c r="D90">
        <v>4.8091559404453115</v>
      </c>
      <c r="E90">
        <v>0</v>
      </c>
      <c r="F90">
        <v>0</v>
      </c>
      <c r="G90">
        <v>8.9977499246879038</v>
      </c>
      <c r="H90">
        <v>0</v>
      </c>
      <c r="I90">
        <v>0</v>
      </c>
      <c r="J90">
        <v>9.3265501336159957</v>
      </c>
      <c r="K90">
        <v>513.65999908176423</v>
      </c>
      <c r="L90">
        <v>9.1282874871911446</v>
      </c>
      <c r="M90">
        <v>64.940696266386638</v>
      </c>
      <c r="N90">
        <v>53.200523742032274</v>
      </c>
      <c r="O90">
        <v>74.751074286224707</v>
      </c>
      <c r="P90">
        <v>29.949143627109407</v>
      </c>
      <c r="Q90">
        <v>9.207900808729466</v>
      </c>
      <c r="R90">
        <v>19.21082882128395</v>
      </c>
      <c r="S90">
        <v>11.884961954057193</v>
      </c>
      <c r="T90">
        <v>0.72899999999999998</v>
      </c>
      <c r="U90">
        <v>62.112069571563374</v>
      </c>
      <c r="V90">
        <v>9.1047949640287769</v>
      </c>
      <c r="W90">
        <v>18.262374383685767</v>
      </c>
      <c r="X90">
        <v>64.23688445136483</v>
      </c>
      <c r="Y90">
        <v>0</v>
      </c>
      <c r="Z90">
        <v>8.6349293999999972</v>
      </c>
      <c r="AA90">
        <v>18.513577979793247</v>
      </c>
      <c r="AB90">
        <v>19.470258505283525</v>
      </c>
      <c r="AC90">
        <v>14.124610071557475</v>
      </c>
      <c r="AD90">
        <v>17.698766931898408</v>
      </c>
      <c r="AE90">
        <v>24.008369573977422</v>
      </c>
      <c r="AF90">
        <v>12.287942738614655</v>
      </c>
      <c r="AG90">
        <v>21.292226258547728</v>
      </c>
      <c r="AH90">
        <v>63.155774754599989</v>
      </c>
      <c r="AI90">
        <v>1.5466906714819202</v>
      </c>
      <c r="AJ90">
        <v>0</v>
      </c>
      <c r="AK90">
        <v>27.69300400081552</v>
      </c>
      <c r="AL90">
        <v>50.280200000000001</v>
      </c>
      <c r="AM90">
        <v>7.646837357199173</v>
      </c>
      <c r="AN90">
        <v>3.0391509852020198E-2</v>
      </c>
      <c r="AO90">
        <v>0</v>
      </c>
      <c r="AP90">
        <v>0.45010723102676975</v>
      </c>
      <c r="AQ90">
        <v>18.564787480658737</v>
      </c>
      <c r="AR90">
        <v>21.578049999999994</v>
      </c>
      <c r="AS90">
        <v>15.421718869025856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1.3404636000000001</v>
      </c>
      <c r="AZ90">
        <v>2.1862071000000003</v>
      </c>
      <c r="BA90">
        <v>1.4811084000000001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1269.1321084528315</v>
      </c>
      <c r="DN90">
        <v>43.083484425672594</v>
      </c>
    </row>
    <row r="91" spans="1:118">
      <c r="A91" t="s">
        <v>133</v>
      </c>
      <c r="B91">
        <v>0</v>
      </c>
      <c r="C91">
        <v>0</v>
      </c>
      <c r="D91">
        <v>4.8091559404453115</v>
      </c>
      <c r="E91">
        <v>0</v>
      </c>
      <c r="F91">
        <v>0</v>
      </c>
      <c r="G91">
        <v>8.9977499246879038</v>
      </c>
      <c r="H91">
        <v>0</v>
      </c>
      <c r="I91">
        <v>0</v>
      </c>
      <c r="J91">
        <v>9.3265501336159957</v>
      </c>
      <c r="K91">
        <v>513.65999908176423</v>
      </c>
      <c r="L91">
        <v>9.1282874871911446</v>
      </c>
      <c r="M91">
        <v>64.940696266386638</v>
      </c>
      <c r="N91">
        <v>53.200523742032274</v>
      </c>
      <c r="O91">
        <v>74.751074286224707</v>
      </c>
      <c r="P91">
        <v>29.949143627109407</v>
      </c>
      <c r="Q91">
        <v>9.207900808729466</v>
      </c>
      <c r="R91">
        <v>19.21082882128395</v>
      </c>
      <c r="S91">
        <v>11.884961954057193</v>
      </c>
      <c r="T91">
        <v>0.72899999999999998</v>
      </c>
      <c r="U91">
        <v>62.112069571563374</v>
      </c>
      <c r="V91">
        <v>9.1047949640287769</v>
      </c>
      <c r="W91">
        <v>18.262374383685767</v>
      </c>
      <c r="X91">
        <v>64.23688445136483</v>
      </c>
      <c r="Y91">
        <v>0</v>
      </c>
      <c r="Z91">
        <v>8.6349293999999972</v>
      </c>
      <c r="AA91">
        <v>18.513577979793247</v>
      </c>
      <c r="AB91">
        <v>19.470258505283525</v>
      </c>
      <c r="AC91">
        <v>14.124610071557475</v>
      </c>
      <c r="AD91">
        <v>17.698766931898408</v>
      </c>
      <c r="AE91">
        <v>24.008369573977422</v>
      </c>
      <c r="AF91">
        <v>12.287942738614655</v>
      </c>
      <c r="AG91">
        <v>21.292226258547728</v>
      </c>
      <c r="AH91">
        <v>63.155774754599989</v>
      </c>
      <c r="AI91">
        <v>0</v>
      </c>
      <c r="AJ91">
        <v>0</v>
      </c>
      <c r="AK91">
        <v>27.69300400081552</v>
      </c>
      <c r="AL91">
        <v>50.280200000000001</v>
      </c>
      <c r="AM91">
        <v>7.646837357199173</v>
      </c>
      <c r="AN91">
        <v>3.0391509852020198E-2</v>
      </c>
      <c r="AO91">
        <v>0</v>
      </c>
      <c r="AP91">
        <v>0.45010723102676975</v>
      </c>
      <c r="AQ91">
        <v>18.564787480658737</v>
      </c>
      <c r="AR91">
        <v>21.578049999999994</v>
      </c>
      <c r="AS91">
        <v>15.421718869025856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1.3404636000000001</v>
      </c>
      <c r="AZ91">
        <v>2.1862071000000003</v>
      </c>
      <c r="BA91">
        <v>1.4811084000000001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1267.6361492021119</v>
      </c>
      <c r="DN91">
        <v>43.032753004910248</v>
      </c>
    </row>
    <row r="92" spans="1:118">
      <c r="A92" t="s">
        <v>134</v>
      </c>
      <c r="B92">
        <v>0</v>
      </c>
      <c r="C92">
        <v>0</v>
      </c>
      <c r="D92">
        <v>4.8091559404453115</v>
      </c>
      <c r="E92">
        <v>0</v>
      </c>
      <c r="F92">
        <v>0</v>
      </c>
      <c r="G92">
        <v>8.9977499246879038</v>
      </c>
      <c r="H92">
        <v>0</v>
      </c>
      <c r="I92">
        <v>0</v>
      </c>
      <c r="J92">
        <v>9.3265501336159957</v>
      </c>
      <c r="K92">
        <v>513.65999908176423</v>
      </c>
      <c r="L92">
        <v>9.1282874871911446</v>
      </c>
      <c r="M92">
        <v>64.940696266386638</v>
      </c>
      <c r="N92">
        <v>53.200523742032274</v>
      </c>
      <c r="O92">
        <v>74.751074286224707</v>
      </c>
      <c r="P92">
        <v>29.949143627109407</v>
      </c>
      <c r="Q92">
        <v>9.207900808729466</v>
      </c>
      <c r="R92">
        <v>19.21082882128395</v>
      </c>
      <c r="S92">
        <v>11.884961954057193</v>
      </c>
      <c r="T92">
        <v>0.72899999999999998</v>
      </c>
      <c r="U92">
        <v>62.112069571563374</v>
      </c>
      <c r="V92">
        <v>9.1047949640287769</v>
      </c>
      <c r="W92">
        <v>18.262374383685767</v>
      </c>
      <c r="X92">
        <v>64.23688445136483</v>
      </c>
      <c r="Y92">
        <v>0</v>
      </c>
      <c r="Z92">
        <v>8.6349293999999972</v>
      </c>
      <c r="AA92">
        <v>18.513577979793247</v>
      </c>
      <c r="AB92">
        <v>19.470258505283525</v>
      </c>
      <c r="AC92">
        <v>14.124610071557475</v>
      </c>
      <c r="AD92">
        <v>17.698766931898408</v>
      </c>
      <c r="AE92">
        <v>24.008369573977422</v>
      </c>
      <c r="AF92">
        <v>12.287942738614655</v>
      </c>
      <c r="AG92">
        <v>21.292226258547728</v>
      </c>
      <c r="AH92">
        <v>63.155774754599989</v>
      </c>
      <c r="AI92">
        <v>0</v>
      </c>
      <c r="AJ92">
        <v>0</v>
      </c>
      <c r="AK92">
        <v>27.69300400081552</v>
      </c>
      <c r="AL92">
        <v>50.280200000000001</v>
      </c>
      <c r="AM92">
        <v>7.646837357199173</v>
      </c>
      <c r="AN92">
        <v>3.0391509852020198E-2</v>
      </c>
      <c r="AO92">
        <v>0</v>
      </c>
      <c r="AP92">
        <v>0.45010723102676975</v>
      </c>
      <c r="AQ92">
        <v>18.564787480658737</v>
      </c>
      <c r="AR92">
        <v>21.578049999999994</v>
      </c>
      <c r="AS92">
        <v>15.421718869025856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1.3404636000000001</v>
      </c>
      <c r="AZ92">
        <v>2.1862071000000003</v>
      </c>
      <c r="BA92">
        <v>1.4811084000000001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1267.6361492021119</v>
      </c>
      <c r="DN92">
        <v>43.032753004910248</v>
      </c>
    </row>
    <row r="93" spans="1:118">
      <c r="A93" t="s">
        <v>135</v>
      </c>
      <c r="B93">
        <v>0</v>
      </c>
      <c r="C93">
        <v>0</v>
      </c>
      <c r="D93">
        <v>4.8091559404453115</v>
      </c>
      <c r="E93">
        <v>0</v>
      </c>
      <c r="F93">
        <v>0</v>
      </c>
      <c r="G93">
        <v>8.9977499246879038</v>
      </c>
      <c r="H93">
        <v>0</v>
      </c>
      <c r="I93">
        <v>0</v>
      </c>
      <c r="J93">
        <v>9.3265501336159957</v>
      </c>
      <c r="K93">
        <v>513.65999908176423</v>
      </c>
      <c r="L93">
        <v>9.1282874871911446</v>
      </c>
      <c r="M93">
        <v>64.940696266386638</v>
      </c>
      <c r="N93">
        <v>53.200523742032274</v>
      </c>
      <c r="O93">
        <v>74.751074286224707</v>
      </c>
      <c r="P93">
        <v>28.7002411378181</v>
      </c>
      <c r="Q93">
        <v>9.207900808729466</v>
      </c>
      <c r="R93">
        <v>19.21082882128395</v>
      </c>
      <c r="S93">
        <v>11.884961954057193</v>
      </c>
      <c r="T93">
        <v>0.72899999999999998</v>
      </c>
      <c r="U93">
        <v>62.112069571563374</v>
      </c>
      <c r="V93">
        <v>9.1047949640287769</v>
      </c>
      <c r="W93">
        <v>18.262374383685767</v>
      </c>
      <c r="X93">
        <v>64.23688445136483</v>
      </c>
      <c r="Y93">
        <v>0</v>
      </c>
      <c r="Z93">
        <v>8.6349293999999972</v>
      </c>
      <c r="AA93">
        <v>18.513577979793247</v>
      </c>
      <c r="AB93">
        <v>19.470258505283525</v>
      </c>
      <c r="AC93">
        <v>14.124610071557475</v>
      </c>
      <c r="AD93">
        <v>17.698766931898408</v>
      </c>
      <c r="AE93">
        <v>24.008369573977422</v>
      </c>
      <c r="AF93">
        <v>12.287942738614655</v>
      </c>
      <c r="AG93">
        <v>21.292226258547728</v>
      </c>
      <c r="AH93">
        <v>63.155774754599989</v>
      </c>
      <c r="AI93">
        <v>0</v>
      </c>
      <c r="AJ93">
        <v>0</v>
      </c>
      <c r="AK93">
        <v>27.69300400081552</v>
      </c>
      <c r="AL93">
        <v>50.280200000000001</v>
      </c>
      <c r="AM93">
        <v>7.646837357199173</v>
      </c>
      <c r="AN93">
        <v>3.0391509852020198E-2</v>
      </c>
      <c r="AO93">
        <v>0</v>
      </c>
      <c r="AP93">
        <v>0.45010723102676975</v>
      </c>
      <c r="AQ93">
        <v>18.564787480658737</v>
      </c>
      <c r="AR93">
        <v>21.578049999999994</v>
      </c>
      <c r="AS93">
        <v>15.421718869025856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1.3404636000000001</v>
      </c>
      <c r="AZ93">
        <v>2.1862071000000003</v>
      </c>
      <c r="BA93">
        <v>1.4811084000000001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1266.4282108140187</v>
      </c>
      <c r="DN93">
        <v>42.991788903712219</v>
      </c>
    </row>
    <row r="94" spans="1:118">
      <c r="A94" t="s">
        <v>136</v>
      </c>
      <c r="B94">
        <v>0</v>
      </c>
      <c r="C94">
        <v>0</v>
      </c>
      <c r="D94">
        <v>4.8091559404453115</v>
      </c>
      <c r="E94">
        <v>0</v>
      </c>
      <c r="F94">
        <v>0</v>
      </c>
      <c r="G94">
        <v>8.9977499246879038</v>
      </c>
      <c r="H94">
        <v>0</v>
      </c>
      <c r="I94">
        <v>0</v>
      </c>
      <c r="J94">
        <v>9.3265501336159957</v>
      </c>
      <c r="K94">
        <v>513.65999908176423</v>
      </c>
      <c r="L94">
        <v>9.1282874871911446</v>
      </c>
      <c r="M94">
        <v>64.940696266386638</v>
      </c>
      <c r="N94">
        <v>53.200523742032274</v>
      </c>
      <c r="O94">
        <v>74.751074286224707</v>
      </c>
      <c r="P94">
        <v>28.7002411378181</v>
      </c>
      <c r="Q94">
        <v>9.207900808729466</v>
      </c>
      <c r="R94">
        <v>19.21082882128395</v>
      </c>
      <c r="S94">
        <v>11.884961954057193</v>
      </c>
      <c r="T94">
        <v>0.72899999999999998</v>
      </c>
      <c r="U94">
        <v>62.112069571563374</v>
      </c>
      <c r="V94">
        <v>9.1047949640287769</v>
      </c>
      <c r="W94">
        <v>18.262374383685767</v>
      </c>
      <c r="X94">
        <v>64.23688445136483</v>
      </c>
      <c r="Y94">
        <v>0</v>
      </c>
      <c r="Z94">
        <v>8.6349293999999972</v>
      </c>
      <c r="AA94">
        <v>18.513577979793247</v>
      </c>
      <c r="AB94">
        <v>19.470258505283525</v>
      </c>
      <c r="AC94">
        <v>14.124610071557475</v>
      </c>
      <c r="AD94">
        <v>17.698766931898408</v>
      </c>
      <c r="AE94">
        <v>24.008369573977422</v>
      </c>
      <c r="AF94">
        <v>12.287942738614655</v>
      </c>
      <c r="AG94">
        <v>21.292226258547728</v>
      </c>
      <c r="AH94">
        <v>52.629812725600004</v>
      </c>
      <c r="AI94">
        <v>0</v>
      </c>
      <c r="AJ94">
        <v>0</v>
      </c>
      <c r="AK94">
        <v>27.69300400081552</v>
      </c>
      <c r="AL94">
        <v>50.280200000000001</v>
      </c>
      <c r="AM94">
        <v>7.646837357199173</v>
      </c>
      <c r="AN94">
        <v>3.0391509852020198E-2</v>
      </c>
      <c r="AO94">
        <v>0</v>
      </c>
      <c r="AP94">
        <v>0.22505361551338487</v>
      </c>
      <c r="AQ94">
        <v>18.564787480658737</v>
      </c>
      <c r="AR94">
        <v>21.578049999999994</v>
      </c>
      <c r="AS94">
        <v>15.421718869025856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1.3404636000000001</v>
      </c>
      <c r="AZ94">
        <v>2.1862071000000003</v>
      </c>
      <c r="BA94">
        <v>1.2524076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1255.808642105256</v>
      </c>
      <c r="DN94">
        <v>42.631641167961256</v>
      </c>
    </row>
    <row r="95" spans="1:118">
      <c r="A95" t="s">
        <v>137</v>
      </c>
      <c r="B95">
        <v>0</v>
      </c>
      <c r="C95">
        <v>0</v>
      </c>
      <c r="D95">
        <v>4.8091559404453115</v>
      </c>
      <c r="E95">
        <v>0</v>
      </c>
      <c r="F95">
        <v>0</v>
      </c>
      <c r="G95">
        <v>8.9977499246879038</v>
      </c>
      <c r="H95">
        <v>0</v>
      </c>
      <c r="I95">
        <v>0</v>
      </c>
      <c r="J95">
        <v>9.3265501336159957</v>
      </c>
      <c r="K95">
        <v>513.65999908176423</v>
      </c>
      <c r="L95">
        <v>9.1282874871911446</v>
      </c>
      <c r="M95">
        <v>64.940696266386638</v>
      </c>
      <c r="N95">
        <v>53.200523742032274</v>
      </c>
      <c r="O95">
        <v>74.751074286224707</v>
      </c>
      <c r="P95">
        <v>28.7002411378181</v>
      </c>
      <c r="Q95">
        <v>9.207900808729466</v>
      </c>
      <c r="R95">
        <v>19.21082882128395</v>
      </c>
      <c r="S95">
        <v>11.884961954057193</v>
      </c>
      <c r="T95">
        <v>0.72899999999999998</v>
      </c>
      <c r="U95">
        <v>62.112069571563374</v>
      </c>
      <c r="V95">
        <v>9.1047949640287769</v>
      </c>
      <c r="W95">
        <v>18.262374383685767</v>
      </c>
      <c r="X95">
        <v>64.23688445136483</v>
      </c>
      <c r="Y95">
        <v>0</v>
      </c>
      <c r="Z95">
        <v>5.7566195999999996</v>
      </c>
      <c r="AA95">
        <v>18.513577979793247</v>
      </c>
      <c r="AB95">
        <v>19.470258505283525</v>
      </c>
      <c r="AC95">
        <v>14.124610071557475</v>
      </c>
      <c r="AD95">
        <v>13.24336589561201</v>
      </c>
      <c r="AE95">
        <v>24.008369573977422</v>
      </c>
      <c r="AF95">
        <v>11.854251649504089</v>
      </c>
      <c r="AG95">
        <v>21.292226258547728</v>
      </c>
      <c r="AH95">
        <v>42.103849836399995</v>
      </c>
      <c r="AI95">
        <v>0</v>
      </c>
      <c r="AJ95">
        <v>0</v>
      </c>
      <c r="AK95">
        <v>27.69300400081552</v>
      </c>
      <c r="AL95">
        <v>39.877400000000002</v>
      </c>
      <c r="AM95">
        <v>7.646837357199173</v>
      </c>
      <c r="AN95">
        <v>3.0391509852020198E-2</v>
      </c>
      <c r="AO95">
        <v>0</v>
      </c>
      <c r="AP95">
        <v>4.1634918869976207</v>
      </c>
      <c r="AQ95">
        <v>18.564787480658737</v>
      </c>
      <c r="AR95">
        <v>21.578049999999994</v>
      </c>
      <c r="AS95">
        <v>15.421718869025856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1.3106754000000003</v>
      </c>
      <c r="AZ95">
        <v>1.639656</v>
      </c>
      <c r="BA95">
        <v>1.0019267999999999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1231.0630378938001</v>
      </c>
      <c r="DN95">
        <v>41.792698736304843</v>
      </c>
    </row>
    <row r="96" spans="1:118">
      <c r="A96" t="s">
        <v>138</v>
      </c>
      <c r="B96">
        <v>0</v>
      </c>
      <c r="C96">
        <v>0</v>
      </c>
      <c r="D96">
        <v>4.8091559404453115</v>
      </c>
      <c r="E96">
        <v>0</v>
      </c>
      <c r="F96">
        <v>0</v>
      </c>
      <c r="G96">
        <v>8.9977499246879038</v>
      </c>
      <c r="H96">
        <v>0</v>
      </c>
      <c r="I96">
        <v>0</v>
      </c>
      <c r="J96">
        <v>9.3265501336159957</v>
      </c>
      <c r="K96">
        <v>513.65999908176423</v>
      </c>
      <c r="L96">
        <v>9.1282874871911446</v>
      </c>
      <c r="M96">
        <v>64.940696266386638</v>
      </c>
      <c r="N96">
        <v>53.200523742032274</v>
      </c>
      <c r="O96">
        <v>74.751074286224707</v>
      </c>
      <c r="P96">
        <v>28.7002411378181</v>
      </c>
      <c r="Q96">
        <v>9.207900808729466</v>
      </c>
      <c r="R96">
        <v>19.21082882128395</v>
      </c>
      <c r="S96">
        <v>11.884961954057193</v>
      </c>
      <c r="T96">
        <v>0.72899999999999998</v>
      </c>
      <c r="U96">
        <v>62.112069571563374</v>
      </c>
      <c r="V96">
        <v>9.1047949640287769</v>
      </c>
      <c r="W96">
        <v>18.262374383685767</v>
      </c>
      <c r="X96">
        <v>64.23688445136483</v>
      </c>
      <c r="Y96">
        <v>0</v>
      </c>
      <c r="Z96">
        <v>5.7566195999999996</v>
      </c>
      <c r="AA96">
        <v>18.513577979793247</v>
      </c>
      <c r="AB96">
        <v>19.470258505283525</v>
      </c>
      <c r="AC96">
        <v>14.124610071557475</v>
      </c>
      <c r="AD96">
        <v>8.8289107508083617</v>
      </c>
      <c r="AE96">
        <v>24.008369573977422</v>
      </c>
      <c r="AF96">
        <v>11.854251649504089</v>
      </c>
      <c r="AG96">
        <v>21.292226258547728</v>
      </c>
      <c r="AH96">
        <v>42.103849836399995</v>
      </c>
      <c r="AI96">
        <v>0</v>
      </c>
      <c r="AJ96">
        <v>0</v>
      </c>
      <c r="AK96">
        <v>27.69300400081552</v>
      </c>
      <c r="AL96">
        <v>39.877400000000002</v>
      </c>
      <c r="AM96">
        <v>7.646837357199173</v>
      </c>
      <c r="AN96">
        <v>3.0391509852020198E-2</v>
      </c>
      <c r="AO96">
        <v>0</v>
      </c>
      <c r="AP96">
        <v>4.1634918869976207</v>
      </c>
      <c r="AQ96">
        <v>18.564787480658737</v>
      </c>
      <c r="AR96">
        <v>21.578049999999994</v>
      </c>
      <c r="AS96">
        <v>15.421718869025856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1.3106754000000003</v>
      </c>
      <c r="AZ96">
        <v>1.0931040000000001</v>
      </c>
      <c r="BA96">
        <v>1.0019267999999999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1226.2647510224019</v>
      </c>
      <c r="DN96">
        <v>41.629978462899423</v>
      </c>
    </row>
    <row r="97" spans="1:118">
      <c r="A97" t="s">
        <v>139</v>
      </c>
      <c r="B97">
        <v>0</v>
      </c>
      <c r="C97">
        <v>0</v>
      </c>
      <c r="D97">
        <v>4.8091559404453115</v>
      </c>
      <c r="E97">
        <v>0</v>
      </c>
      <c r="F97">
        <v>0</v>
      </c>
      <c r="G97">
        <v>8.9977499246879038</v>
      </c>
      <c r="H97">
        <v>0</v>
      </c>
      <c r="I97">
        <v>0</v>
      </c>
      <c r="J97">
        <v>9.3265501336159957</v>
      </c>
      <c r="K97">
        <v>513.65999908176423</v>
      </c>
      <c r="L97">
        <v>9.1282874871911446</v>
      </c>
      <c r="M97">
        <v>64.940696266386638</v>
      </c>
      <c r="N97">
        <v>53.200523742032274</v>
      </c>
      <c r="O97">
        <v>74.751074286224707</v>
      </c>
      <c r="P97">
        <v>28.7002411378181</v>
      </c>
      <c r="Q97">
        <v>9.207900808729466</v>
      </c>
      <c r="R97">
        <v>19.21082882128395</v>
      </c>
      <c r="S97">
        <v>11.884961954057193</v>
      </c>
      <c r="T97">
        <v>0.72899999999999998</v>
      </c>
      <c r="U97">
        <v>62.112069571563374</v>
      </c>
      <c r="V97">
        <v>7.9673913000000001</v>
      </c>
      <c r="W97">
        <v>18.262374383685767</v>
      </c>
      <c r="X97">
        <v>64.23688445136483</v>
      </c>
      <c r="Y97">
        <v>0</v>
      </c>
      <c r="Z97">
        <v>5.7566195999999996</v>
      </c>
      <c r="AA97">
        <v>18.513577979793247</v>
      </c>
      <c r="AB97">
        <v>19.470258505283525</v>
      </c>
      <c r="AC97">
        <v>14.124610071557475</v>
      </c>
      <c r="AD97">
        <v>4.4144551448036493</v>
      </c>
      <c r="AE97">
        <v>24.008369573977422</v>
      </c>
      <c r="AF97">
        <v>11.854251649504089</v>
      </c>
      <c r="AG97">
        <v>21.292226258547728</v>
      </c>
      <c r="AH97">
        <v>40.910623406399992</v>
      </c>
      <c r="AI97">
        <v>0</v>
      </c>
      <c r="AJ97">
        <v>0</v>
      </c>
      <c r="AK97">
        <v>27.69300400081552</v>
      </c>
      <c r="AL97">
        <v>39.877400000000002</v>
      </c>
      <c r="AM97">
        <v>7.646837357199173</v>
      </c>
      <c r="AN97">
        <v>3.0391509852020198E-2</v>
      </c>
      <c r="AO97">
        <v>0</v>
      </c>
      <c r="AP97">
        <v>0.50637063490511602</v>
      </c>
      <c r="AQ97">
        <v>18.564787480658737</v>
      </c>
      <c r="AR97">
        <v>21.578049999999994</v>
      </c>
      <c r="AS97">
        <v>15.421718869025856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1.3106754000000003</v>
      </c>
      <c r="AZ97">
        <v>0.54655200000000004</v>
      </c>
      <c r="BA97">
        <v>0.97288560000000002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1215.647237779001</v>
      </c>
      <c r="DN97">
        <v>41.269691554173853</v>
      </c>
    </row>
    <row r="98" spans="1:118">
      <c r="A98" t="s">
        <v>140</v>
      </c>
      <c r="B98">
        <v>0</v>
      </c>
      <c r="C98">
        <v>0</v>
      </c>
      <c r="D98">
        <v>4.8091559404453115</v>
      </c>
      <c r="E98">
        <v>0</v>
      </c>
      <c r="F98">
        <v>0</v>
      </c>
      <c r="G98">
        <v>8.9977499246879038</v>
      </c>
      <c r="H98">
        <v>0</v>
      </c>
      <c r="I98">
        <v>0</v>
      </c>
      <c r="J98">
        <v>9.3265501336159957</v>
      </c>
      <c r="K98">
        <v>513.65999908176423</v>
      </c>
      <c r="L98">
        <v>9.1282874871911446</v>
      </c>
      <c r="M98">
        <v>64.940696266386638</v>
      </c>
      <c r="N98">
        <v>53.200523742032274</v>
      </c>
      <c r="O98">
        <v>74.751074286224707</v>
      </c>
      <c r="P98">
        <v>28.7002411378181</v>
      </c>
      <c r="Q98">
        <v>9.207900808729466</v>
      </c>
      <c r="R98">
        <v>19.21082882128395</v>
      </c>
      <c r="S98">
        <v>11.884961954057193</v>
      </c>
      <c r="T98">
        <v>0.72899999999999998</v>
      </c>
      <c r="U98">
        <v>62.112069571563374</v>
      </c>
      <c r="V98">
        <v>7.9673913000000001</v>
      </c>
      <c r="W98">
        <v>18.262374383685767</v>
      </c>
      <c r="X98">
        <v>64.23688445136483</v>
      </c>
      <c r="Y98">
        <v>0</v>
      </c>
      <c r="Z98">
        <v>5.7566195999999996</v>
      </c>
      <c r="AA98">
        <v>18.513577979793247</v>
      </c>
      <c r="AB98">
        <v>19.470258505283525</v>
      </c>
      <c r="AC98">
        <v>14.124610071557475</v>
      </c>
      <c r="AD98">
        <v>4.4144551448036493</v>
      </c>
      <c r="AE98">
        <v>24.008369573977422</v>
      </c>
      <c r="AF98">
        <v>11.854251649504089</v>
      </c>
      <c r="AG98">
        <v>21.292226258547728</v>
      </c>
      <c r="AH98">
        <v>31.577887377299994</v>
      </c>
      <c r="AI98">
        <v>0</v>
      </c>
      <c r="AJ98">
        <v>0</v>
      </c>
      <c r="AK98">
        <v>27.69300400081552</v>
      </c>
      <c r="AL98">
        <v>39.877400000000002</v>
      </c>
      <c r="AM98">
        <v>7.646837357199173</v>
      </c>
      <c r="AN98">
        <v>3.0391509852020198E-2</v>
      </c>
      <c r="AO98">
        <v>0</v>
      </c>
      <c r="AP98">
        <v>0.50637063490511602</v>
      </c>
      <c r="AQ98">
        <v>18.564787480658737</v>
      </c>
      <c r="AR98">
        <v>21.578049999999994</v>
      </c>
      <c r="AS98">
        <v>15.421718869025856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1.3106754000000003</v>
      </c>
      <c r="AZ98">
        <v>0.54655200000000004</v>
      </c>
      <c r="BA98">
        <v>0.75144420000000001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1206.406437132601</v>
      </c>
      <c r="DN98">
        <v>40.956314771473856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4.6923689661472499E-2</v>
      </c>
      <c r="E99">
        <f t="shared" si="2"/>
        <v>0</v>
      </c>
      <c r="F99">
        <f t="shared" si="2"/>
        <v>0</v>
      </c>
      <c r="G99">
        <f t="shared" si="2"/>
        <v>0.10548374367724429</v>
      </c>
      <c r="H99">
        <f t="shared" si="2"/>
        <v>0</v>
      </c>
      <c r="I99">
        <f t="shared" si="2"/>
        <v>0</v>
      </c>
      <c r="J99">
        <f t="shared" si="2"/>
        <v>9.2892439330815396E-2</v>
      </c>
      <c r="K99">
        <f t="shared" si="2"/>
        <v>9.3158622245170442</v>
      </c>
      <c r="L99">
        <f t="shared" si="2"/>
        <v>0.19971592514822981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0.71551537736140636</v>
      </c>
      <c r="Q99">
        <f t="shared" si="2"/>
        <v>0.18365418475522743</v>
      </c>
      <c r="R99">
        <f t="shared" si="2"/>
        <v>0.38860692419440113</v>
      </c>
      <c r="S99">
        <f t="shared" si="2"/>
        <v>0.23393602457425844</v>
      </c>
      <c r="T99">
        <f t="shared" si="2"/>
        <v>1.4306368949999988E-2</v>
      </c>
      <c r="U99">
        <f t="shared" si="2"/>
        <v>1.4906896697175234</v>
      </c>
      <c r="V99">
        <f t="shared" si="2"/>
        <v>0.21315823458884878</v>
      </c>
      <c r="W99">
        <f t="shared" si="2"/>
        <v>0.4410986900288002</v>
      </c>
      <c r="X99">
        <f t="shared" si="2"/>
        <v>1.5179687439448351</v>
      </c>
      <c r="Y99">
        <f t="shared" si="2"/>
        <v>0</v>
      </c>
      <c r="Z99">
        <f t="shared" si="2"/>
        <v>0.12353084395</v>
      </c>
      <c r="AA99">
        <f t="shared" si="2"/>
        <v>0.27754578099580407</v>
      </c>
      <c r="AB99">
        <f t="shared" si="2"/>
        <v>0.40725290563485872</v>
      </c>
      <c r="AC99">
        <f t="shared" si="2"/>
        <v>0.28237832342262764</v>
      </c>
      <c r="AD99">
        <f t="shared" si="2"/>
        <v>0.1551565876837436</v>
      </c>
      <c r="AE99">
        <f t="shared" si="2"/>
        <v>0.57620086977545815</v>
      </c>
      <c r="AF99">
        <f t="shared" si="2"/>
        <v>0.140443966511133</v>
      </c>
      <c r="AG99">
        <f t="shared" si="2"/>
        <v>0.51101343020514611</v>
      </c>
      <c r="AH99">
        <f t="shared" si="2"/>
        <v>0.63283620624785031</v>
      </c>
      <c r="AI99">
        <f t="shared" si="2"/>
        <v>8.9661639146202454E-2</v>
      </c>
      <c r="AJ99">
        <f t="shared" si="2"/>
        <v>0</v>
      </c>
      <c r="AK99">
        <f t="shared" si="2"/>
        <v>0.66463209601957318</v>
      </c>
      <c r="AL99">
        <f t="shared" si="2"/>
        <v>1.2417258875000019</v>
      </c>
      <c r="AM99">
        <f t="shared" si="2"/>
        <v>0.1835240965727799</v>
      </c>
      <c r="AN99">
        <f t="shared" si="2"/>
        <v>7.293962364484834E-4</v>
      </c>
      <c r="AO99">
        <f t="shared" si="2"/>
        <v>0</v>
      </c>
      <c r="AP99">
        <f t="shared" si="2"/>
        <v>2.4685568451624392E-2</v>
      </c>
      <c r="AQ99">
        <f t="shared" si="2"/>
        <v>0.19647733464136333</v>
      </c>
      <c r="AR99">
        <f t="shared" si="2"/>
        <v>0.50902377500000073</v>
      </c>
      <c r="AS99">
        <f t="shared" si="2"/>
        <v>0.37380498452654676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3.1545574199999975E-2</v>
      </c>
      <c r="AZ99">
        <f t="shared" si="2"/>
        <v>1.5181996724999997E-2</v>
      </c>
      <c r="BA99">
        <f t="shared" si="2"/>
        <v>1.5008022899999991E-2</v>
      </c>
      <c r="BB99">
        <f t="shared" si="2"/>
        <v>3.1141799999999956E-2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25.217817324022075</v>
      </c>
      <c r="DN99">
        <f t="shared" ref="DN99" si="4">SUM(DN3:DN98)/4000</f>
        <v>0.85516480679073348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2.4621151171625382</v>
      </c>
      <c r="E3">
        <v>0</v>
      </c>
      <c r="F3">
        <v>0</v>
      </c>
      <c r="G3">
        <v>4.5475800527951229</v>
      </c>
      <c r="H3">
        <v>0</v>
      </c>
      <c r="I3">
        <v>0</v>
      </c>
      <c r="J3">
        <v>0.40143837213868555</v>
      </c>
      <c r="K3">
        <v>165.03322388592241</v>
      </c>
      <c r="L3">
        <v>43.486887149315386</v>
      </c>
      <c r="M3">
        <v>0</v>
      </c>
      <c r="N3">
        <v>29.999573549000473</v>
      </c>
      <c r="O3">
        <v>50.381250150787551</v>
      </c>
      <c r="P3">
        <v>69.04169193964205</v>
      </c>
      <c r="Q3">
        <v>5.2200000503011301</v>
      </c>
      <c r="R3">
        <v>10.767584892805955</v>
      </c>
      <c r="S3">
        <v>6.7052179412766755</v>
      </c>
      <c r="T3">
        <v>0</v>
      </c>
      <c r="U3">
        <v>292.42104372743512</v>
      </c>
      <c r="V3">
        <v>5.2645251798561148</v>
      </c>
      <c r="W3">
        <v>10.331278426942491</v>
      </c>
      <c r="X3">
        <v>37.154305354475831</v>
      </c>
      <c r="Y3">
        <v>0</v>
      </c>
      <c r="Z3">
        <v>1.6646652</v>
      </c>
      <c r="AA3">
        <v>10.705230943060082</v>
      </c>
      <c r="AB3">
        <v>10.036103886848441</v>
      </c>
      <c r="AC3">
        <v>7.3809582818159241</v>
      </c>
      <c r="AD3">
        <v>2.3149499201879014</v>
      </c>
      <c r="AE3">
        <v>12.557578869470161</v>
      </c>
      <c r="AF3">
        <v>0</v>
      </c>
      <c r="AG3">
        <v>0</v>
      </c>
      <c r="AH3">
        <v>17.249211493500002</v>
      </c>
      <c r="AI3">
        <v>0</v>
      </c>
      <c r="AJ3">
        <v>0</v>
      </c>
      <c r="AK3">
        <v>11.480566956812222</v>
      </c>
      <c r="AL3">
        <v>13.574600000000004</v>
      </c>
      <c r="AM3">
        <v>4.0144417889506094</v>
      </c>
      <c r="AN3">
        <v>0</v>
      </c>
      <c r="AO3">
        <v>0</v>
      </c>
      <c r="AP3">
        <v>0.45547514821942825</v>
      </c>
      <c r="AQ3">
        <v>0</v>
      </c>
      <c r="AR3">
        <v>12.477800000000004</v>
      </c>
      <c r="AS3">
        <v>8.3374802227327169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817.76811825849313</v>
      </c>
      <c r="DN3">
        <v>27.6986602429618</v>
      </c>
    </row>
    <row r="4" spans="1:118">
      <c r="A4" t="s">
        <v>46</v>
      </c>
      <c r="B4">
        <v>0</v>
      </c>
      <c r="C4">
        <v>0</v>
      </c>
      <c r="D4">
        <v>2.4621151171625382</v>
      </c>
      <c r="E4">
        <v>0</v>
      </c>
      <c r="F4">
        <v>0</v>
      </c>
      <c r="G4">
        <v>4.5475800527951229</v>
      </c>
      <c r="H4">
        <v>0</v>
      </c>
      <c r="I4">
        <v>0</v>
      </c>
      <c r="J4">
        <v>0.40143837213868555</v>
      </c>
      <c r="K4">
        <v>165.03322388592241</v>
      </c>
      <c r="L4">
        <v>43.486887149315386</v>
      </c>
      <c r="M4">
        <v>0</v>
      </c>
      <c r="N4">
        <v>29.999573549000473</v>
      </c>
      <c r="O4">
        <v>50.381250150787551</v>
      </c>
      <c r="P4">
        <v>69.04169193964205</v>
      </c>
      <c r="Q4">
        <v>5.2200000503011301</v>
      </c>
      <c r="R4">
        <v>10.767584892805955</v>
      </c>
      <c r="S4">
        <v>6.7052179412766755</v>
      </c>
      <c r="T4">
        <v>0</v>
      </c>
      <c r="U4">
        <v>292.42104372743512</v>
      </c>
      <c r="V4">
        <v>5.2645251798561148</v>
      </c>
      <c r="W4">
        <v>10.331278426942491</v>
      </c>
      <c r="X4">
        <v>37.154305354475831</v>
      </c>
      <c r="Y4">
        <v>0</v>
      </c>
      <c r="Z4">
        <v>1.6646652</v>
      </c>
      <c r="AA4">
        <v>10.705230943060082</v>
      </c>
      <c r="AB4">
        <v>10.036103886848441</v>
      </c>
      <c r="AC4">
        <v>7.3809582818159241</v>
      </c>
      <c r="AD4">
        <v>2.3149499201879014</v>
      </c>
      <c r="AE4">
        <v>12.557578869470161</v>
      </c>
      <c r="AF4">
        <v>0</v>
      </c>
      <c r="AG4">
        <v>0</v>
      </c>
      <c r="AH4">
        <v>17.249211493500002</v>
      </c>
      <c r="AI4">
        <v>0</v>
      </c>
      <c r="AJ4">
        <v>0</v>
      </c>
      <c r="AK4">
        <v>11.480566956812222</v>
      </c>
      <c r="AL4">
        <v>13.574600000000004</v>
      </c>
      <c r="AM4">
        <v>4.0144417889506094</v>
      </c>
      <c r="AN4">
        <v>0</v>
      </c>
      <c r="AO4">
        <v>0</v>
      </c>
      <c r="AP4">
        <v>0.45547514821942825</v>
      </c>
      <c r="AQ4">
        <v>0</v>
      </c>
      <c r="AR4">
        <v>12.477800000000004</v>
      </c>
      <c r="AS4">
        <v>8.3374802227327169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817.76811825849313</v>
      </c>
      <c r="DN4">
        <v>27.6986602429618</v>
      </c>
    </row>
    <row r="5" spans="1:118">
      <c r="A5" t="s">
        <v>47</v>
      </c>
      <c r="B5">
        <v>0</v>
      </c>
      <c r="C5">
        <v>0</v>
      </c>
      <c r="D5">
        <v>2.4621151171625382</v>
      </c>
      <c r="E5">
        <v>0</v>
      </c>
      <c r="F5">
        <v>0</v>
      </c>
      <c r="G5">
        <v>4.5475800527951229</v>
      </c>
      <c r="H5">
        <v>0</v>
      </c>
      <c r="I5">
        <v>0</v>
      </c>
      <c r="J5">
        <v>0.40143837213868555</v>
      </c>
      <c r="K5">
        <v>165.03322388592241</v>
      </c>
      <c r="L5">
        <v>43.486887149315386</v>
      </c>
      <c r="M5">
        <v>0</v>
      </c>
      <c r="N5">
        <v>29.999573549000473</v>
      </c>
      <c r="O5">
        <v>50.381250150787551</v>
      </c>
      <c r="P5">
        <v>69.04169193964205</v>
      </c>
      <c r="Q5">
        <v>5.2200000503011301</v>
      </c>
      <c r="R5">
        <v>10.767584892805955</v>
      </c>
      <c r="S5">
        <v>6.7052179412766755</v>
      </c>
      <c r="T5">
        <v>0</v>
      </c>
      <c r="U5">
        <v>292.42104372743512</v>
      </c>
      <c r="V5">
        <v>5.2645251798561148</v>
      </c>
      <c r="W5">
        <v>10.331278426942491</v>
      </c>
      <c r="X5">
        <v>37.154305354475831</v>
      </c>
      <c r="Y5">
        <v>0</v>
      </c>
      <c r="Z5">
        <v>1.6646652</v>
      </c>
      <c r="AA5">
        <v>10.705230943060082</v>
      </c>
      <c r="AB5">
        <v>10.036103886848441</v>
      </c>
      <c r="AC5">
        <v>7.3809582818159241</v>
      </c>
      <c r="AD5">
        <v>2.3149499201879014</v>
      </c>
      <c r="AE5">
        <v>12.557578869470161</v>
      </c>
      <c r="AF5">
        <v>0</v>
      </c>
      <c r="AG5">
        <v>0</v>
      </c>
      <c r="AH5">
        <v>14.785038423000001</v>
      </c>
      <c r="AI5">
        <v>0</v>
      </c>
      <c r="AJ5">
        <v>0</v>
      </c>
      <c r="AK5">
        <v>11.480566956812222</v>
      </c>
      <c r="AL5">
        <v>13.574600000000004</v>
      </c>
      <c r="AM5">
        <v>4.0144417889506094</v>
      </c>
      <c r="AN5">
        <v>0</v>
      </c>
      <c r="AO5">
        <v>0</v>
      </c>
      <c r="AP5">
        <v>0.45547514821942825</v>
      </c>
      <c r="AQ5">
        <v>0</v>
      </c>
      <c r="AR5">
        <v>12.477800000000004</v>
      </c>
      <c r="AS5">
        <v>8.3374802227327169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815.38476995229303</v>
      </c>
      <c r="DN5">
        <v>27.617835478661796</v>
      </c>
    </row>
    <row r="6" spans="1:118">
      <c r="A6" t="s">
        <v>48</v>
      </c>
      <c r="B6">
        <v>0</v>
      </c>
      <c r="C6">
        <v>0</v>
      </c>
      <c r="D6">
        <v>2.4621151171625382</v>
      </c>
      <c r="E6">
        <v>0</v>
      </c>
      <c r="F6">
        <v>0</v>
      </c>
      <c r="G6">
        <v>4.5475800527951229</v>
      </c>
      <c r="H6">
        <v>0</v>
      </c>
      <c r="I6">
        <v>0</v>
      </c>
      <c r="J6">
        <v>0.40143837213868555</v>
      </c>
      <c r="K6">
        <v>165.03322388592241</v>
      </c>
      <c r="L6">
        <v>43.486887149315386</v>
      </c>
      <c r="M6">
        <v>0</v>
      </c>
      <c r="N6">
        <v>29.999573549000473</v>
      </c>
      <c r="O6">
        <v>50.381250150787551</v>
      </c>
      <c r="P6">
        <v>69.04169193964205</v>
      </c>
      <c r="Q6">
        <v>5.2200000503011301</v>
      </c>
      <c r="R6">
        <v>10.767584892805955</v>
      </c>
      <c r="S6">
        <v>6.7052179412766755</v>
      </c>
      <c r="T6">
        <v>0</v>
      </c>
      <c r="U6">
        <v>292.42104372743512</v>
      </c>
      <c r="V6">
        <v>5.2645251798561148</v>
      </c>
      <c r="W6">
        <v>10.331278426942491</v>
      </c>
      <c r="X6">
        <v>37.154305354475831</v>
      </c>
      <c r="Y6">
        <v>0</v>
      </c>
      <c r="Z6">
        <v>1.6646652</v>
      </c>
      <c r="AA6">
        <v>10.705230943060082</v>
      </c>
      <c r="AB6">
        <v>10.036103886848441</v>
      </c>
      <c r="AC6">
        <v>7.3809582818159241</v>
      </c>
      <c r="AD6">
        <v>2.3149499201879014</v>
      </c>
      <c r="AE6">
        <v>12.557578869470161</v>
      </c>
      <c r="AF6">
        <v>0</v>
      </c>
      <c r="AG6">
        <v>0</v>
      </c>
      <c r="AH6">
        <v>9.8566922819999991</v>
      </c>
      <c r="AI6">
        <v>0</v>
      </c>
      <c r="AJ6">
        <v>0</v>
      </c>
      <c r="AK6">
        <v>11.480566956812222</v>
      </c>
      <c r="AL6">
        <v>13.574600000000004</v>
      </c>
      <c r="AM6">
        <v>4.0144417889506094</v>
      </c>
      <c r="AN6">
        <v>0</v>
      </c>
      <c r="AO6">
        <v>0</v>
      </c>
      <c r="AP6">
        <v>0.45547514821942825</v>
      </c>
      <c r="AQ6">
        <v>0</v>
      </c>
      <c r="AR6">
        <v>13.459200000000001</v>
      </c>
      <c r="AS6">
        <v>8.3374802227327169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811.56728346540478</v>
      </c>
      <c r="DN6">
        <v>27.488375824550197</v>
      </c>
    </row>
    <row r="7" spans="1:118">
      <c r="A7" t="s">
        <v>49</v>
      </c>
      <c r="B7">
        <v>0</v>
      </c>
      <c r="C7">
        <v>0</v>
      </c>
      <c r="D7">
        <v>2.4621151171625382</v>
      </c>
      <c r="E7">
        <v>0</v>
      </c>
      <c r="F7">
        <v>0</v>
      </c>
      <c r="G7">
        <v>4.5475800527951229</v>
      </c>
      <c r="H7">
        <v>0</v>
      </c>
      <c r="I7">
        <v>0</v>
      </c>
      <c r="J7">
        <v>0.40143837213868555</v>
      </c>
      <c r="K7">
        <v>165.03322388592241</v>
      </c>
      <c r="L7">
        <v>43.486887149315386</v>
      </c>
      <c r="M7">
        <v>0</v>
      </c>
      <c r="N7">
        <v>29.999573549000473</v>
      </c>
      <c r="O7">
        <v>50.381250150787551</v>
      </c>
      <c r="P7">
        <v>69.04169193964205</v>
      </c>
      <c r="Q7">
        <v>5.2200000503011301</v>
      </c>
      <c r="R7">
        <v>10.767584892805955</v>
      </c>
      <c r="S7">
        <v>6.7052179412766755</v>
      </c>
      <c r="T7">
        <v>0</v>
      </c>
      <c r="U7">
        <v>292.42104372743512</v>
      </c>
      <c r="V7">
        <v>5.2645251798561148</v>
      </c>
      <c r="W7">
        <v>10.742384507219258</v>
      </c>
      <c r="X7">
        <v>37.154305354475831</v>
      </c>
      <c r="Y7">
        <v>0</v>
      </c>
      <c r="Z7">
        <v>1.6646652</v>
      </c>
      <c r="AA7">
        <v>10.705230943060082</v>
      </c>
      <c r="AB7">
        <v>10.036103886848441</v>
      </c>
      <c r="AC7">
        <v>7.3809582818159241</v>
      </c>
      <c r="AD7">
        <v>2.3149499201879014</v>
      </c>
      <c r="AE7">
        <v>12.557578869470161</v>
      </c>
      <c r="AF7">
        <v>0</v>
      </c>
      <c r="AG7">
        <v>0</v>
      </c>
      <c r="AH7">
        <v>9.8566922819999991</v>
      </c>
      <c r="AI7">
        <v>0</v>
      </c>
      <c r="AJ7">
        <v>0</v>
      </c>
      <c r="AK7">
        <v>11.480566956812222</v>
      </c>
      <c r="AL7">
        <v>13.574600000000004</v>
      </c>
      <c r="AM7">
        <v>4.0144417889506094</v>
      </c>
      <c r="AN7">
        <v>0</v>
      </c>
      <c r="AO7">
        <v>0</v>
      </c>
      <c r="AP7">
        <v>0.45547514821942825</v>
      </c>
      <c r="AQ7">
        <v>0</v>
      </c>
      <c r="AR7">
        <v>13.459200000000001</v>
      </c>
      <c r="AS7">
        <v>8.3374802227327169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811.96490988550363</v>
      </c>
      <c r="DN7">
        <v>27.501855484728118</v>
      </c>
    </row>
    <row r="8" spans="1:118">
      <c r="A8" t="s">
        <v>50</v>
      </c>
      <c r="B8">
        <v>0</v>
      </c>
      <c r="C8">
        <v>0</v>
      </c>
      <c r="D8">
        <v>2.4621151171625382</v>
      </c>
      <c r="E8">
        <v>0</v>
      </c>
      <c r="F8">
        <v>0</v>
      </c>
      <c r="G8">
        <v>4.5475800527951229</v>
      </c>
      <c r="H8">
        <v>0</v>
      </c>
      <c r="I8">
        <v>0</v>
      </c>
      <c r="J8">
        <v>0.40143837213868555</v>
      </c>
      <c r="K8">
        <v>165.03322388592241</v>
      </c>
      <c r="L8">
        <v>43.486887149315386</v>
      </c>
      <c r="M8">
        <v>0</v>
      </c>
      <c r="N8">
        <v>29.999573549000473</v>
      </c>
      <c r="O8">
        <v>50.381250150787551</v>
      </c>
      <c r="P8">
        <v>69.04169193964205</v>
      </c>
      <c r="Q8">
        <v>5.2200000503011301</v>
      </c>
      <c r="R8">
        <v>10.767584892805955</v>
      </c>
      <c r="S8">
        <v>6.7052179412766755</v>
      </c>
      <c r="T8">
        <v>0</v>
      </c>
      <c r="U8">
        <v>292.42104372743512</v>
      </c>
      <c r="V8">
        <v>5.2645251798561148</v>
      </c>
      <c r="W8">
        <v>10.948071168849507</v>
      </c>
      <c r="X8">
        <v>37.154305354475831</v>
      </c>
      <c r="Y8">
        <v>0</v>
      </c>
      <c r="Z8">
        <v>1.6646652</v>
      </c>
      <c r="AA8">
        <v>10.705230943060082</v>
      </c>
      <c r="AB8">
        <v>10.036103886848441</v>
      </c>
      <c r="AC8">
        <v>7.3809582818159241</v>
      </c>
      <c r="AD8">
        <v>2.3149499201879014</v>
      </c>
      <c r="AE8">
        <v>12.557578869470161</v>
      </c>
      <c r="AF8">
        <v>0</v>
      </c>
      <c r="AG8">
        <v>0</v>
      </c>
      <c r="AH8">
        <v>9.8566922819999991</v>
      </c>
      <c r="AI8">
        <v>0</v>
      </c>
      <c r="AJ8">
        <v>0</v>
      </c>
      <c r="AK8">
        <v>11.480566956812222</v>
      </c>
      <c r="AL8">
        <v>21.571810000000006</v>
      </c>
      <c r="AM8">
        <v>4.0144417889506094</v>
      </c>
      <c r="AN8">
        <v>0</v>
      </c>
      <c r="AO8">
        <v>0</v>
      </c>
      <c r="AP8">
        <v>0.45547514821942825</v>
      </c>
      <c r="AQ8">
        <v>0</v>
      </c>
      <c r="AR8">
        <v>12.477800000000004</v>
      </c>
      <c r="AS8">
        <v>8.3374802227327169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818.94954405038834</v>
      </c>
      <c r="DN8">
        <v>27.738717981473684</v>
      </c>
    </row>
    <row r="9" spans="1:118">
      <c r="A9" t="s">
        <v>51</v>
      </c>
      <c r="B9">
        <v>0</v>
      </c>
      <c r="C9">
        <v>0</v>
      </c>
      <c r="D9">
        <v>2.4621151171625382</v>
      </c>
      <c r="E9">
        <v>0</v>
      </c>
      <c r="F9">
        <v>0</v>
      </c>
      <c r="G9">
        <v>4.5475800527951229</v>
      </c>
      <c r="H9">
        <v>0</v>
      </c>
      <c r="I9">
        <v>0</v>
      </c>
      <c r="J9">
        <v>0.40143837213868555</v>
      </c>
      <c r="K9">
        <v>165.03322388592241</v>
      </c>
      <c r="L9">
        <v>43.486887149315386</v>
      </c>
      <c r="M9">
        <v>0</v>
      </c>
      <c r="N9">
        <v>29.999573549000473</v>
      </c>
      <c r="O9">
        <v>50.381250150787551</v>
      </c>
      <c r="P9">
        <v>69.04169193964205</v>
      </c>
      <c r="Q9">
        <v>5.2200000503011301</v>
      </c>
      <c r="R9">
        <v>10.767584892805955</v>
      </c>
      <c r="S9">
        <v>6.7052179412766755</v>
      </c>
      <c r="T9">
        <v>0</v>
      </c>
      <c r="U9">
        <v>292.42104372743512</v>
      </c>
      <c r="V9">
        <v>5.2645251798561148</v>
      </c>
      <c r="W9">
        <v>10.948071168849507</v>
      </c>
      <c r="X9">
        <v>37.154305354475831</v>
      </c>
      <c r="Y9">
        <v>0</v>
      </c>
      <c r="Z9">
        <v>1.6646652</v>
      </c>
      <c r="AA9">
        <v>10.705230943060082</v>
      </c>
      <c r="AB9">
        <v>10.036103886848441</v>
      </c>
      <c r="AC9">
        <v>7.3809582818159241</v>
      </c>
      <c r="AD9">
        <v>2.3149499201879014</v>
      </c>
      <c r="AE9">
        <v>12.557578869470161</v>
      </c>
      <c r="AF9">
        <v>0</v>
      </c>
      <c r="AG9">
        <v>0</v>
      </c>
      <c r="AH9">
        <v>9.8566922819999991</v>
      </c>
      <c r="AI9">
        <v>0</v>
      </c>
      <c r="AJ9">
        <v>0</v>
      </c>
      <c r="AK9">
        <v>11.480566956812222</v>
      </c>
      <c r="AL9">
        <v>21.571810000000006</v>
      </c>
      <c r="AM9">
        <v>4.0144417889506094</v>
      </c>
      <c r="AN9">
        <v>0</v>
      </c>
      <c r="AO9">
        <v>0</v>
      </c>
      <c r="AP9">
        <v>0.78081453980473392</v>
      </c>
      <c r="AQ9">
        <v>0</v>
      </c>
      <c r="AR9">
        <v>12.477800000000004</v>
      </c>
      <c r="AS9">
        <v>8.200800048420156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819.13199623548462</v>
      </c>
      <c r="DN9">
        <v>27.744925013650246</v>
      </c>
    </row>
    <row r="10" spans="1:118">
      <c r="A10" t="s">
        <v>52</v>
      </c>
      <c r="B10">
        <v>0</v>
      </c>
      <c r="C10">
        <v>0</v>
      </c>
      <c r="D10">
        <v>2.4621151171625382</v>
      </c>
      <c r="E10">
        <v>0</v>
      </c>
      <c r="F10">
        <v>0</v>
      </c>
      <c r="G10">
        <v>4.5475800527951229</v>
      </c>
      <c r="H10">
        <v>0</v>
      </c>
      <c r="I10">
        <v>0</v>
      </c>
      <c r="J10">
        <v>0.40143837213868555</v>
      </c>
      <c r="K10">
        <v>165.03322388592241</v>
      </c>
      <c r="L10">
        <v>43.486887149315386</v>
      </c>
      <c r="M10">
        <v>0</v>
      </c>
      <c r="N10">
        <v>29.999573549000473</v>
      </c>
      <c r="O10">
        <v>50.381250150787551</v>
      </c>
      <c r="P10">
        <v>69.04169193964205</v>
      </c>
      <c r="Q10">
        <v>5.2200000503011301</v>
      </c>
      <c r="R10">
        <v>10.767584892805955</v>
      </c>
      <c r="S10">
        <v>6.7052179412766755</v>
      </c>
      <c r="T10">
        <v>0</v>
      </c>
      <c r="U10">
        <v>292.42104372743512</v>
      </c>
      <c r="V10">
        <v>5.2645251798561148</v>
      </c>
      <c r="W10">
        <v>10.948071168849507</v>
      </c>
      <c r="X10">
        <v>37.154305354475831</v>
      </c>
      <c r="Y10">
        <v>0</v>
      </c>
      <c r="Z10">
        <v>1.6646652</v>
      </c>
      <c r="AA10">
        <v>10.705230943060082</v>
      </c>
      <c r="AB10">
        <v>10.036103886848441</v>
      </c>
      <c r="AC10">
        <v>7.3809582818159241</v>
      </c>
      <c r="AD10">
        <v>2.3149499201879014</v>
      </c>
      <c r="AE10">
        <v>12.557578869470161</v>
      </c>
      <c r="AF10">
        <v>0</v>
      </c>
      <c r="AG10">
        <v>0</v>
      </c>
      <c r="AH10">
        <v>9.8566922819999991</v>
      </c>
      <c r="AI10">
        <v>0</v>
      </c>
      <c r="AJ10">
        <v>0</v>
      </c>
      <c r="AK10">
        <v>11.480566956812222</v>
      </c>
      <c r="AL10">
        <v>21.571810000000006</v>
      </c>
      <c r="AM10">
        <v>4.0144417889506094</v>
      </c>
      <c r="AN10">
        <v>0</v>
      </c>
      <c r="AO10">
        <v>0</v>
      </c>
      <c r="AP10">
        <v>0.78081453980473392</v>
      </c>
      <c r="AQ10">
        <v>0</v>
      </c>
      <c r="AR10">
        <v>12.477800000000004</v>
      </c>
      <c r="AS10">
        <v>8.200800048420156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819.13199623548462</v>
      </c>
      <c r="DN10">
        <v>27.744925013650246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0.14395446531329861</v>
      </c>
      <c r="H11">
        <v>0</v>
      </c>
      <c r="I11">
        <v>0</v>
      </c>
      <c r="J11">
        <v>0.40143837213868555</v>
      </c>
      <c r="K11">
        <v>165.03322388592241</v>
      </c>
      <c r="L11">
        <v>43.486887149315393</v>
      </c>
      <c r="M11">
        <v>0</v>
      </c>
      <c r="N11">
        <v>29.999573549000473</v>
      </c>
      <c r="O11">
        <v>50.381250150787551</v>
      </c>
      <c r="P11">
        <v>69.04169193964205</v>
      </c>
      <c r="Q11">
        <v>5.2200000503011301</v>
      </c>
      <c r="R11">
        <v>10.767584892805955</v>
      </c>
      <c r="S11">
        <v>6.7052179412766755</v>
      </c>
      <c r="T11">
        <v>0</v>
      </c>
      <c r="U11">
        <v>292.42104372743512</v>
      </c>
      <c r="V11">
        <v>5.2645251798561148</v>
      </c>
      <c r="W11">
        <v>10.948071168849507</v>
      </c>
      <c r="X11">
        <v>37.154305354475831</v>
      </c>
      <c r="Y11">
        <v>0</v>
      </c>
      <c r="Z11">
        <v>3.3293304000000008</v>
      </c>
      <c r="AA11">
        <v>10.705230943060082</v>
      </c>
      <c r="AB11">
        <v>10.036103886848441</v>
      </c>
      <c r="AC11">
        <v>7.3809582818159241</v>
      </c>
      <c r="AD11">
        <v>2.3149499201879014</v>
      </c>
      <c r="AE11">
        <v>12.557578869470161</v>
      </c>
      <c r="AF11">
        <v>0</v>
      </c>
      <c r="AG11">
        <v>0</v>
      </c>
      <c r="AH11">
        <v>9.8566922819999991</v>
      </c>
      <c r="AI11">
        <v>0</v>
      </c>
      <c r="AJ11">
        <v>0</v>
      </c>
      <c r="AK11">
        <v>11.480566956812222</v>
      </c>
      <c r="AL11">
        <v>21.571810000000006</v>
      </c>
      <c r="AM11">
        <v>4.0144417889506094</v>
      </c>
      <c r="AN11">
        <v>0</v>
      </c>
      <c r="AO11">
        <v>0</v>
      </c>
      <c r="AP11">
        <v>0.78081453980473392</v>
      </c>
      <c r="AQ11">
        <v>0</v>
      </c>
      <c r="AR11">
        <v>12.477800000000004</v>
      </c>
      <c r="AS11">
        <v>8.200800048420156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814.13451220749334</v>
      </c>
      <c r="DN11">
        <v>27.541333536997193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0.40143837213868555</v>
      </c>
      <c r="K12">
        <v>165.03322388592241</v>
      </c>
      <c r="L12">
        <v>43.486887149315393</v>
      </c>
      <c r="M12">
        <v>0</v>
      </c>
      <c r="N12">
        <v>29.999573549000473</v>
      </c>
      <c r="O12">
        <v>50.381250150787551</v>
      </c>
      <c r="P12">
        <v>69.04169193964205</v>
      </c>
      <c r="Q12">
        <v>5.2200000503011301</v>
      </c>
      <c r="R12">
        <v>10.767584892805955</v>
      </c>
      <c r="S12">
        <v>6.7052179412766755</v>
      </c>
      <c r="T12">
        <v>0</v>
      </c>
      <c r="U12">
        <v>292.42104372743512</v>
      </c>
      <c r="V12">
        <v>5.2645251798561148</v>
      </c>
      <c r="W12">
        <v>10.948071168849507</v>
      </c>
      <c r="X12">
        <v>37.154305354475831</v>
      </c>
      <c r="Y12">
        <v>0</v>
      </c>
      <c r="Z12">
        <v>3.3293304000000008</v>
      </c>
      <c r="AA12">
        <v>10.705230943060082</v>
      </c>
      <c r="AB12">
        <v>10.036103886848441</v>
      </c>
      <c r="AC12">
        <v>7.3809582818159241</v>
      </c>
      <c r="AD12">
        <v>2.3149499201879014</v>
      </c>
      <c r="AE12">
        <v>12.557578869470161</v>
      </c>
      <c r="AF12">
        <v>0</v>
      </c>
      <c r="AG12">
        <v>0</v>
      </c>
      <c r="AH12">
        <v>9.8566922819999991</v>
      </c>
      <c r="AI12">
        <v>0</v>
      </c>
      <c r="AJ12">
        <v>0</v>
      </c>
      <c r="AK12">
        <v>11.480566956812222</v>
      </c>
      <c r="AL12">
        <v>21.571810000000006</v>
      </c>
      <c r="AM12">
        <v>4.0144417889506094</v>
      </c>
      <c r="AN12">
        <v>0</v>
      </c>
      <c r="AO12">
        <v>0</v>
      </c>
      <c r="AP12">
        <v>0.78081453980473392</v>
      </c>
      <c r="AQ12">
        <v>0</v>
      </c>
      <c r="AR12">
        <v>12.477800000000004</v>
      </c>
      <c r="AS12">
        <v>8.200800048420156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813.99527936627726</v>
      </c>
      <c r="DN12">
        <v>27.536611912899957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165.03322388592241</v>
      </c>
      <c r="L13">
        <v>43.486887149315393</v>
      </c>
      <c r="M13">
        <v>0</v>
      </c>
      <c r="N13">
        <v>29.999573549000473</v>
      </c>
      <c r="O13">
        <v>50.381250150787551</v>
      </c>
      <c r="P13">
        <v>69.04169193964205</v>
      </c>
      <c r="Q13">
        <v>5.2200000503011301</v>
      </c>
      <c r="R13">
        <v>10.767584892805955</v>
      </c>
      <c r="S13">
        <v>6.7052179412766755</v>
      </c>
      <c r="T13">
        <v>0</v>
      </c>
      <c r="U13">
        <v>292.42104372743512</v>
      </c>
      <c r="V13">
        <v>5.2645251798561148</v>
      </c>
      <c r="W13">
        <v>11.023494150174745</v>
      </c>
      <c r="X13">
        <v>37.154305354475831</v>
      </c>
      <c r="Y13">
        <v>0</v>
      </c>
      <c r="Z13">
        <v>3.3293304000000008</v>
      </c>
      <c r="AA13">
        <v>10.705230943060082</v>
      </c>
      <c r="AB13">
        <v>10.036103886848441</v>
      </c>
      <c r="AC13">
        <v>7.3809582818159241</v>
      </c>
      <c r="AD13">
        <v>2.3149499201879014</v>
      </c>
      <c r="AE13">
        <v>12.557578869470161</v>
      </c>
      <c r="AF13">
        <v>0</v>
      </c>
      <c r="AG13">
        <v>0</v>
      </c>
      <c r="AH13">
        <v>9.8566922819999991</v>
      </c>
      <c r="AI13">
        <v>0</v>
      </c>
      <c r="AJ13">
        <v>0</v>
      </c>
      <c r="AK13">
        <v>11.480566956812222</v>
      </c>
      <c r="AL13">
        <v>21.571810000000006</v>
      </c>
      <c r="AM13">
        <v>4.0144417889506094</v>
      </c>
      <c r="AN13">
        <v>0</v>
      </c>
      <c r="AO13">
        <v>0</v>
      </c>
      <c r="AP13">
        <v>0.78081453980473392</v>
      </c>
      <c r="AQ13">
        <v>0</v>
      </c>
      <c r="AR13">
        <v>12.477800000000004</v>
      </c>
      <c r="AS13">
        <v>8.200800048420156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813.6799738584134</v>
      </c>
      <c r="DN13">
        <v>27.525902029950359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165.03322388592241</v>
      </c>
      <c r="L14">
        <v>43.486887149315393</v>
      </c>
      <c r="M14">
        <v>0</v>
      </c>
      <c r="N14">
        <v>29.999573549000473</v>
      </c>
      <c r="O14">
        <v>50.381250150787551</v>
      </c>
      <c r="P14">
        <v>69.04169193964205</v>
      </c>
      <c r="Q14">
        <v>5.2200000503011301</v>
      </c>
      <c r="R14">
        <v>10.767584892805955</v>
      </c>
      <c r="S14">
        <v>6.7052179412766755</v>
      </c>
      <c r="T14">
        <v>0</v>
      </c>
      <c r="U14">
        <v>292.42104372743512</v>
      </c>
      <c r="V14">
        <v>5.2645251798561148</v>
      </c>
      <c r="W14">
        <v>11.025170261587883</v>
      </c>
      <c r="X14">
        <v>37.154305354475831</v>
      </c>
      <c r="Y14">
        <v>0</v>
      </c>
      <c r="Z14">
        <v>3.3293304000000008</v>
      </c>
      <c r="AA14">
        <v>10.705230943060082</v>
      </c>
      <c r="AB14">
        <v>10.036103886848441</v>
      </c>
      <c r="AC14">
        <v>7.3809582818159241</v>
      </c>
      <c r="AD14">
        <v>2.3149499201879014</v>
      </c>
      <c r="AE14">
        <v>12.557578869470161</v>
      </c>
      <c r="AF14">
        <v>0</v>
      </c>
      <c r="AG14">
        <v>0</v>
      </c>
      <c r="AH14">
        <v>9.8566922819999991</v>
      </c>
      <c r="AI14">
        <v>0</v>
      </c>
      <c r="AJ14">
        <v>0</v>
      </c>
      <c r="AK14">
        <v>11.480566956812222</v>
      </c>
      <c r="AL14">
        <v>16.968250000000005</v>
      </c>
      <c r="AM14">
        <v>4.0144417889506094</v>
      </c>
      <c r="AN14">
        <v>0</v>
      </c>
      <c r="AO14">
        <v>0</v>
      </c>
      <c r="AP14">
        <v>0.78081453980473392</v>
      </c>
      <c r="AQ14">
        <v>0</v>
      </c>
      <c r="AR14">
        <v>12.477800000000004</v>
      </c>
      <c r="AS14">
        <v>8.200800048420156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809.229031845088</v>
      </c>
      <c r="DN14">
        <v>27.374960154688814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143.36017911265421</v>
      </c>
      <c r="L15">
        <v>41.257667419505879</v>
      </c>
      <c r="M15">
        <v>0</v>
      </c>
      <c r="N15">
        <v>29.999573549000473</v>
      </c>
      <c r="O15">
        <v>50.381250150787551</v>
      </c>
      <c r="P15">
        <v>69.04169193964205</v>
      </c>
      <c r="Q15">
        <v>4.4110821715795829</v>
      </c>
      <c r="R15">
        <v>10.767584892805955</v>
      </c>
      <c r="S15">
        <v>5.5463019519220671</v>
      </c>
      <c r="T15">
        <v>0</v>
      </c>
      <c r="U15">
        <v>292.42104372743512</v>
      </c>
      <c r="V15">
        <v>5.2645251798561148</v>
      </c>
      <c r="W15">
        <v>10.998471366540755</v>
      </c>
      <c r="X15">
        <v>37.154305354475831</v>
      </c>
      <c r="Y15">
        <v>0</v>
      </c>
      <c r="Z15">
        <v>3.3293304000000008</v>
      </c>
      <c r="AA15">
        <v>10.705230943060082</v>
      </c>
      <c r="AB15">
        <v>10.036103886848441</v>
      </c>
      <c r="AC15">
        <v>7.3809582818159241</v>
      </c>
      <c r="AD15">
        <v>2.3149499201879014</v>
      </c>
      <c r="AE15">
        <v>12.557578869470161</v>
      </c>
      <c r="AF15">
        <v>0</v>
      </c>
      <c r="AG15">
        <v>0</v>
      </c>
      <c r="AH15">
        <v>9.8566922819999991</v>
      </c>
      <c r="AI15">
        <v>0</v>
      </c>
      <c r="AJ15">
        <v>0</v>
      </c>
      <c r="AK15">
        <v>11.480566956812222</v>
      </c>
      <c r="AL15">
        <v>16.968250000000005</v>
      </c>
      <c r="AM15">
        <v>4.0144417889506094</v>
      </c>
      <c r="AN15">
        <v>0</v>
      </c>
      <c r="AO15">
        <v>0</v>
      </c>
      <c r="AP15">
        <v>0.78081453980473392</v>
      </c>
      <c r="AQ15">
        <v>0</v>
      </c>
      <c r="AR15">
        <v>12.477800000000004</v>
      </c>
      <c r="AS15">
        <v>8.200800048420156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784.11540961642095</v>
      </c>
      <c r="DN15">
        <v>26.59178511715502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118.55269680943931</v>
      </c>
      <c r="L16">
        <v>41.257667419505879</v>
      </c>
      <c r="M16">
        <v>0</v>
      </c>
      <c r="N16">
        <v>29.999573549000473</v>
      </c>
      <c r="O16">
        <v>50.381250150787551</v>
      </c>
      <c r="P16">
        <v>69.04169193964205</v>
      </c>
      <c r="Q16">
        <v>4.4110821715795829</v>
      </c>
      <c r="R16">
        <v>10.767584892805955</v>
      </c>
      <c r="S16">
        <v>5.5259135902082273</v>
      </c>
      <c r="T16">
        <v>0</v>
      </c>
      <c r="U16">
        <v>292.42104372743512</v>
      </c>
      <c r="V16">
        <v>5.2645251798561148</v>
      </c>
      <c r="W16">
        <v>10.998471366540755</v>
      </c>
      <c r="X16">
        <v>37.154305354475831</v>
      </c>
      <c r="Y16">
        <v>0</v>
      </c>
      <c r="Z16">
        <v>3.3293304000000008</v>
      </c>
      <c r="AA16">
        <v>10.705230943060082</v>
      </c>
      <c r="AB16">
        <v>10.036103886848441</v>
      </c>
      <c r="AC16">
        <v>7.3809582818159241</v>
      </c>
      <c r="AD16">
        <v>2.3149499201879014</v>
      </c>
      <c r="AE16">
        <v>12.557578869470161</v>
      </c>
      <c r="AF16">
        <v>0</v>
      </c>
      <c r="AG16">
        <v>0</v>
      </c>
      <c r="AH16">
        <v>9.8566922819999991</v>
      </c>
      <c r="AI16">
        <v>0</v>
      </c>
      <c r="AJ16">
        <v>0</v>
      </c>
      <c r="AK16">
        <v>11.480566956812222</v>
      </c>
      <c r="AL16">
        <v>16.968250000000005</v>
      </c>
      <c r="AM16">
        <v>4.0144417889506094</v>
      </c>
      <c r="AN16">
        <v>0</v>
      </c>
      <c r="AO16">
        <v>0</v>
      </c>
      <c r="AP16">
        <v>0.78081453980473392</v>
      </c>
      <c r="AQ16">
        <v>0</v>
      </c>
      <c r="AR16">
        <v>12.477800000000004</v>
      </c>
      <c r="AS16">
        <v>8.200800048420156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760.1018889897714</v>
      </c>
      <c r="DN16">
        <v>25.77743507887584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103.00210087365224</v>
      </c>
      <c r="L17">
        <v>41.257667419505879</v>
      </c>
      <c r="M17">
        <v>0</v>
      </c>
      <c r="N17">
        <v>29.999573549000473</v>
      </c>
      <c r="O17">
        <v>50.381250150787551</v>
      </c>
      <c r="P17">
        <v>69.04169193964205</v>
      </c>
      <c r="Q17">
        <v>4.4110821715795829</v>
      </c>
      <c r="R17">
        <v>10.767584892805955</v>
      </c>
      <c r="S17">
        <v>5.5259135902082273</v>
      </c>
      <c r="T17">
        <v>0</v>
      </c>
      <c r="U17">
        <v>292.42104372743512</v>
      </c>
      <c r="V17">
        <v>5.2645251798561148</v>
      </c>
      <c r="W17">
        <v>10.998471366540755</v>
      </c>
      <c r="X17">
        <v>37.154305354475831</v>
      </c>
      <c r="Y17">
        <v>0</v>
      </c>
      <c r="Z17">
        <v>3.3293304000000008</v>
      </c>
      <c r="AA17">
        <v>10.705230943060082</v>
      </c>
      <c r="AB17">
        <v>10.036103886848441</v>
      </c>
      <c r="AC17">
        <v>7.3809582818159241</v>
      </c>
      <c r="AD17">
        <v>2.3149499201879014</v>
      </c>
      <c r="AE17">
        <v>12.557578869470161</v>
      </c>
      <c r="AF17">
        <v>0</v>
      </c>
      <c r="AG17">
        <v>0</v>
      </c>
      <c r="AH17">
        <v>9.8566922819999991</v>
      </c>
      <c r="AI17">
        <v>0</v>
      </c>
      <c r="AJ17">
        <v>0</v>
      </c>
      <c r="AK17">
        <v>11.480566956812222</v>
      </c>
      <c r="AL17">
        <v>16.968250000000005</v>
      </c>
      <c r="AM17">
        <v>4.0144417889506094</v>
      </c>
      <c r="AN17">
        <v>0</v>
      </c>
      <c r="AO17">
        <v>0</v>
      </c>
      <c r="AP17">
        <v>0.78081453980473392</v>
      </c>
      <c r="AQ17">
        <v>0</v>
      </c>
      <c r="AR17">
        <v>12.477800000000004</v>
      </c>
      <c r="AS17">
        <v>8.200800048420156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745.06135255214531</v>
      </c>
      <c r="DN17">
        <v>25.267375580714955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90.23813825681593</v>
      </c>
      <c r="L18">
        <v>40.650035332692639</v>
      </c>
      <c r="M18">
        <v>0</v>
      </c>
      <c r="N18">
        <v>29.999573549000473</v>
      </c>
      <c r="O18">
        <v>50.381250150787551</v>
      </c>
      <c r="P18">
        <v>69.04169193964205</v>
      </c>
      <c r="Q18">
        <v>3.1324437867523471</v>
      </c>
      <c r="R18">
        <v>10.767584892805955</v>
      </c>
      <c r="S18">
        <v>3.6404172733772051</v>
      </c>
      <c r="T18">
        <v>0</v>
      </c>
      <c r="U18">
        <v>292.42104372743512</v>
      </c>
      <c r="V18">
        <v>5.2645251798561148</v>
      </c>
      <c r="W18">
        <v>10.998471366540755</v>
      </c>
      <c r="X18">
        <v>37.154305354475831</v>
      </c>
      <c r="Y18">
        <v>0</v>
      </c>
      <c r="Z18">
        <v>3.3293304000000008</v>
      </c>
      <c r="AA18">
        <v>10.705230943060082</v>
      </c>
      <c r="AB18">
        <v>10.036103886848441</v>
      </c>
      <c r="AC18">
        <v>7.3809582818159241</v>
      </c>
      <c r="AD18">
        <v>2.3149499201879014</v>
      </c>
      <c r="AE18">
        <v>12.557578869470161</v>
      </c>
      <c r="AF18">
        <v>0</v>
      </c>
      <c r="AG18">
        <v>0</v>
      </c>
      <c r="AH18">
        <v>9.8566922819999991</v>
      </c>
      <c r="AI18">
        <v>0</v>
      </c>
      <c r="AJ18">
        <v>0</v>
      </c>
      <c r="AK18">
        <v>11.480566956812222</v>
      </c>
      <c r="AL18">
        <v>16.968250000000005</v>
      </c>
      <c r="AM18">
        <v>4.0144417889506094</v>
      </c>
      <c r="AN18">
        <v>0</v>
      </c>
      <c r="AO18">
        <v>0</v>
      </c>
      <c r="AP18">
        <v>0.78081453980473392</v>
      </c>
      <c r="AQ18">
        <v>0</v>
      </c>
      <c r="AR18">
        <v>12.477800000000004</v>
      </c>
      <c r="AS18">
        <v>8.200800048420156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729.06759186751151</v>
      </c>
      <c r="DN18">
        <v>24.725406860040771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90.23813825681593</v>
      </c>
      <c r="L19">
        <v>40.650035332692639</v>
      </c>
      <c r="M19">
        <v>0</v>
      </c>
      <c r="N19">
        <v>29.999573549000473</v>
      </c>
      <c r="O19">
        <v>50.381250150787551</v>
      </c>
      <c r="P19">
        <v>69.04169193964205</v>
      </c>
      <c r="Q19">
        <v>3.0130294063876879</v>
      </c>
      <c r="R19">
        <v>6.9630882543043811</v>
      </c>
      <c r="S19">
        <v>3.6404172733772051</v>
      </c>
      <c r="T19">
        <v>0</v>
      </c>
      <c r="U19">
        <v>292.42104372743512</v>
      </c>
      <c r="V19">
        <v>5.2645251798561148</v>
      </c>
      <c r="W19">
        <v>10.998471366540755</v>
      </c>
      <c r="X19">
        <v>37.154305354475831</v>
      </c>
      <c r="Y19">
        <v>0</v>
      </c>
      <c r="Z19">
        <v>3.3293304000000008</v>
      </c>
      <c r="AA19">
        <v>10.705230943060082</v>
      </c>
      <c r="AB19">
        <v>10.036103886848441</v>
      </c>
      <c r="AC19">
        <v>7.3809582818159241</v>
      </c>
      <c r="AD19">
        <v>2.3149499201879014</v>
      </c>
      <c r="AE19">
        <v>12.557578869470161</v>
      </c>
      <c r="AF19">
        <v>0</v>
      </c>
      <c r="AG19">
        <v>0</v>
      </c>
      <c r="AH19">
        <v>9.8566922819999991</v>
      </c>
      <c r="AI19">
        <v>0</v>
      </c>
      <c r="AJ19">
        <v>0</v>
      </c>
      <c r="AK19">
        <v>11.480566956812222</v>
      </c>
      <c r="AL19">
        <v>16.968250000000005</v>
      </c>
      <c r="AM19">
        <v>4.0144417889506094</v>
      </c>
      <c r="AN19">
        <v>0</v>
      </c>
      <c r="AO19">
        <v>0</v>
      </c>
      <c r="AP19">
        <v>0.78081453980473392</v>
      </c>
      <c r="AQ19">
        <v>0</v>
      </c>
      <c r="AR19">
        <v>12.477800000000004</v>
      </c>
      <c r="AS19">
        <v>8.200800048420156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725.27238497587211</v>
      </c>
      <c r="DN19">
        <v>24.596702732814023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90.23813825681593</v>
      </c>
      <c r="L20">
        <v>40.650035332692639</v>
      </c>
      <c r="M20">
        <v>0</v>
      </c>
      <c r="N20">
        <v>29.999573549000473</v>
      </c>
      <c r="O20">
        <v>50.381250150787551</v>
      </c>
      <c r="P20">
        <v>69.04169193964205</v>
      </c>
      <c r="Q20">
        <v>3.0130294063876879</v>
      </c>
      <c r="R20">
        <v>6.9630882543043811</v>
      </c>
      <c r="S20">
        <v>3.6404172733772051</v>
      </c>
      <c r="T20">
        <v>0</v>
      </c>
      <c r="U20">
        <v>292.42104372743512</v>
      </c>
      <c r="V20">
        <v>5.2645251798561148</v>
      </c>
      <c r="W20">
        <v>10.998471366540755</v>
      </c>
      <c r="X20">
        <v>37.154305354475831</v>
      </c>
      <c r="Y20">
        <v>0</v>
      </c>
      <c r="Z20">
        <v>3.3293304000000008</v>
      </c>
      <c r="AA20">
        <v>10.705230943060082</v>
      </c>
      <c r="AB20">
        <v>10.036103886848441</v>
      </c>
      <c r="AC20">
        <v>7.3809582818159241</v>
      </c>
      <c r="AD20">
        <v>2.3149499201879014</v>
      </c>
      <c r="AE20">
        <v>12.557578869470161</v>
      </c>
      <c r="AF20">
        <v>0</v>
      </c>
      <c r="AG20">
        <v>0</v>
      </c>
      <c r="AH20">
        <v>9.8566922819999991</v>
      </c>
      <c r="AI20">
        <v>0</v>
      </c>
      <c r="AJ20">
        <v>0</v>
      </c>
      <c r="AK20">
        <v>11.480566956812222</v>
      </c>
      <c r="AL20">
        <v>16.968250000000005</v>
      </c>
      <c r="AM20">
        <v>4.0144417889506094</v>
      </c>
      <c r="AN20">
        <v>0</v>
      </c>
      <c r="AO20">
        <v>0</v>
      </c>
      <c r="AP20">
        <v>0.78081453980473392</v>
      </c>
      <c r="AQ20">
        <v>0</v>
      </c>
      <c r="AR20">
        <v>12.477800000000004</v>
      </c>
      <c r="AS20">
        <v>8.200800048420156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725.27238497587211</v>
      </c>
      <c r="DN20">
        <v>24.596702732814023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106.60677166503798</v>
      </c>
      <c r="L21">
        <v>42.879655629310911</v>
      </c>
      <c r="M21">
        <v>0</v>
      </c>
      <c r="N21">
        <v>29.999573549000473</v>
      </c>
      <c r="O21">
        <v>50.381250150787551</v>
      </c>
      <c r="P21">
        <v>69.04169193964205</v>
      </c>
      <c r="Q21">
        <v>3.6593820801009067</v>
      </c>
      <c r="R21">
        <v>6.9630882543043811</v>
      </c>
      <c r="S21">
        <v>4.4765554312461786</v>
      </c>
      <c r="T21">
        <v>0</v>
      </c>
      <c r="U21">
        <v>292.42104372743512</v>
      </c>
      <c r="V21">
        <v>5.2645251798561148</v>
      </c>
      <c r="W21">
        <v>10.998471366540755</v>
      </c>
      <c r="X21">
        <v>37.154305354475831</v>
      </c>
      <c r="Y21">
        <v>0</v>
      </c>
      <c r="Z21">
        <v>3.3293304000000008</v>
      </c>
      <c r="AA21">
        <v>10.705230943060082</v>
      </c>
      <c r="AB21">
        <v>10.036103886848441</v>
      </c>
      <c r="AC21">
        <v>7.3809582818159241</v>
      </c>
      <c r="AD21">
        <v>2.3149499201879014</v>
      </c>
      <c r="AE21">
        <v>12.557578869470161</v>
      </c>
      <c r="AF21">
        <v>0</v>
      </c>
      <c r="AG21">
        <v>0</v>
      </c>
      <c r="AH21">
        <v>9.8566922819999991</v>
      </c>
      <c r="AI21">
        <v>0.80825018106016933</v>
      </c>
      <c r="AJ21">
        <v>0</v>
      </c>
      <c r="AK21">
        <v>11.480566956812222</v>
      </c>
      <c r="AL21">
        <v>16.968250000000005</v>
      </c>
      <c r="AM21">
        <v>4.0144417889506094</v>
      </c>
      <c r="AN21">
        <v>0</v>
      </c>
      <c r="AO21">
        <v>0</v>
      </c>
      <c r="AP21">
        <v>0.29280545242677525</v>
      </c>
      <c r="AQ21">
        <v>0</v>
      </c>
      <c r="AR21">
        <v>12.477800000000004</v>
      </c>
      <c r="AS21">
        <v>8.200800048420156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745.00442543362624</v>
      </c>
      <c r="DN21">
        <v>25.265647905164624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106.60677166503798</v>
      </c>
      <c r="L22">
        <v>42.879655629310911</v>
      </c>
      <c r="M22">
        <v>0</v>
      </c>
      <c r="N22">
        <v>29.999573549000473</v>
      </c>
      <c r="O22">
        <v>50.381250150787551</v>
      </c>
      <c r="P22">
        <v>69.04169193964205</v>
      </c>
      <c r="Q22">
        <v>3.6593820801009067</v>
      </c>
      <c r="R22">
        <v>6.9630882543043811</v>
      </c>
      <c r="S22">
        <v>4.4765554312461786</v>
      </c>
      <c r="T22">
        <v>0</v>
      </c>
      <c r="U22">
        <v>292.42104372743512</v>
      </c>
      <c r="V22">
        <v>5.2645251798561148</v>
      </c>
      <c r="W22">
        <v>10.998471366540755</v>
      </c>
      <c r="X22">
        <v>37.154305354475831</v>
      </c>
      <c r="Y22">
        <v>0</v>
      </c>
      <c r="Z22">
        <v>3.3293304000000008</v>
      </c>
      <c r="AA22">
        <v>10.705230943060082</v>
      </c>
      <c r="AB22">
        <v>10.036103886848441</v>
      </c>
      <c r="AC22">
        <v>7.3809582818159241</v>
      </c>
      <c r="AD22">
        <v>2.3149499201879014</v>
      </c>
      <c r="AE22">
        <v>12.557578869470161</v>
      </c>
      <c r="AF22">
        <v>0</v>
      </c>
      <c r="AG22">
        <v>0</v>
      </c>
      <c r="AH22">
        <v>9.8566922819999991</v>
      </c>
      <c r="AI22">
        <v>1.6164998792932208</v>
      </c>
      <c r="AJ22">
        <v>0</v>
      </c>
      <c r="AK22">
        <v>11.480566956812222</v>
      </c>
      <c r="AL22">
        <v>16.968250000000005</v>
      </c>
      <c r="AM22">
        <v>4.0144417889506094</v>
      </c>
      <c r="AN22">
        <v>0</v>
      </c>
      <c r="AO22">
        <v>0</v>
      </c>
      <c r="AP22">
        <v>0.29280545242677525</v>
      </c>
      <c r="AQ22">
        <v>0</v>
      </c>
      <c r="AR22">
        <v>12.477800000000004</v>
      </c>
      <c r="AS22">
        <v>8.200800048420156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745.78616454330222</v>
      </c>
      <c r="DN22">
        <v>25.292158493721619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106.60677166503798</v>
      </c>
      <c r="L23">
        <v>42.879655629310911</v>
      </c>
      <c r="M23">
        <v>0</v>
      </c>
      <c r="N23">
        <v>29.999573549000473</v>
      </c>
      <c r="O23">
        <v>50.381250150787551</v>
      </c>
      <c r="P23">
        <v>69.04169193964205</v>
      </c>
      <c r="Q23">
        <v>3.6593820801009067</v>
      </c>
      <c r="R23">
        <v>6.9630882543043811</v>
      </c>
      <c r="S23">
        <v>4.4765554312461786</v>
      </c>
      <c r="T23">
        <v>0</v>
      </c>
      <c r="U23">
        <v>292.42104372743512</v>
      </c>
      <c r="V23">
        <v>5.2645251798561148</v>
      </c>
      <c r="W23">
        <v>10.998471366540755</v>
      </c>
      <c r="X23">
        <v>37.154305354475831</v>
      </c>
      <c r="Y23">
        <v>0</v>
      </c>
      <c r="Z23">
        <v>3.3293304000000008</v>
      </c>
      <c r="AA23">
        <v>10.705230943060082</v>
      </c>
      <c r="AB23">
        <v>10.036103886848441</v>
      </c>
      <c r="AC23">
        <v>7.3809582818159241</v>
      </c>
      <c r="AD23">
        <v>2.3149499201879014</v>
      </c>
      <c r="AE23">
        <v>12.557578869470161</v>
      </c>
      <c r="AF23">
        <v>0</v>
      </c>
      <c r="AG23">
        <v>0</v>
      </c>
      <c r="AH23">
        <v>12.1730149434</v>
      </c>
      <c r="AI23">
        <v>2.2631000241413561</v>
      </c>
      <c r="AJ23">
        <v>0</v>
      </c>
      <c r="AK23">
        <v>11.480566956812222</v>
      </c>
      <c r="AL23">
        <v>16.968250000000005</v>
      </c>
      <c r="AM23">
        <v>4.0144417889506094</v>
      </c>
      <c r="AN23">
        <v>0</v>
      </c>
      <c r="AO23">
        <v>0</v>
      </c>
      <c r="AP23">
        <v>0.29280545242677525</v>
      </c>
      <c r="AQ23">
        <v>0</v>
      </c>
      <c r="AR23">
        <v>13.459200000000001</v>
      </c>
      <c r="AS23">
        <v>8.200800048420156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749.60111344079905</v>
      </c>
      <c r="DN23">
        <v>25.421532402472909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106.60677166503798</v>
      </c>
      <c r="L24">
        <v>42.879655629310911</v>
      </c>
      <c r="M24">
        <v>0</v>
      </c>
      <c r="N24">
        <v>29.999573549000473</v>
      </c>
      <c r="O24">
        <v>50.381250150787551</v>
      </c>
      <c r="P24">
        <v>69.04169193964205</v>
      </c>
      <c r="Q24">
        <v>3.6593820801009067</v>
      </c>
      <c r="R24">
        <v>6.9630882543043811</v>
      </c>
      <c r="S24">
        <v>4.4765554312461786</v>
      </c>
      <c r="T24">
        <v>0</v>
      </c>
      <c r="U24">
        <v>292.42104372743512</v>
      </c>
      <c r="V24">
        <v>5.2645251798561148</v>
      </c>
      <c r="W24">
        <v>10.998471366540755</v>
      </c>
      <c r="X24">
        <v>37.154305354475831</v>
      </c>
      <c r="Y24">
        <v>0</v>
      </c>
      <c r="Z24">
        <v>3.3293304000000008</v>
      </c>
      <c r="AA24">
        <v>10.705230943060082</v>
      </c>
      <c r="AB24">
        <v>10.036103886848441</v>
      </c>
      <c r="AC24">
        <v>7.3809582818159241</v>
      </c>
      <c r="AD24">
        <v>4.6299000822306473</v>
      </c>
      <c r="AE24">
        <v>12.557578869470161</v>
      </c>
      <c r="AF24">
        <v>0</v>
      </c>
      <c r="AG24">
        <v>0</v>
      </c>
      <c r="AH24">
        <v>18.259522415099998</v>
      </c>
      <c r="AI24">
        <v>12.641030031383764</v>
      </c>
      <c r="AJ24">
        <v>0</v>
      </c>
      <c r="AK24">
        <v>11.480566956812222</v>
      </c>
      <c r="AL24">
        <v>16.968250000000005</v>
      </c>
      <c r="AM24">
        <v>4.0144417889506094</v>
      </c>
      <c r="AN24">
        <v>0</v>
      </c>
      <c r="AO24">
        <v>0</v>
      </c>
      <c r="AP24">
        <v>0.29280545242677525</v>
      </c>
      <c r="AQ24">
        <v>0</v>
      </c>
      <c r="AR24">
        <v>13.459200000000001</v>
      </c>
      <c r="AS24">
        <v>8.200800048420156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767.76453703820005</v>
      </c>
      <c r="DN24">
        <v>26.037496446057151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106.60677166503798</v>
      </c>
      <c r="L25">
        <v>42.879655629310911</v>
      </c>
      <c r="M25">
        <v>0</v>
      </c>
      <c r="N25">
        <v>29.999573549000473</v>
      </c>
      <c r="O25">
        <v>50.381250150787551</v>
      </c>
      <c r="P25">
        <v>69.04169193964205</v>
      </c>
      <c r="Q25">
        <v>3.6593820801009067</v>
      </c>
      <c r="R25">
        <v>6.9630882543043811</v>
      </c>
      <c r="S25">
        <v>4.4765554312461786</v>
      </c>
      <c r="T25">
        <v>0</v>
      </c>
      <c r="U25">
        <v>292.42104372743512</v>
      </c>
      <c r="V25">
        <v>5.2645251798561148</v>
      </c>
      <c r="W25">
        <v>10.998471366540755</v>
      </c>
      <c r="X25">
        <v>37.154305354475831</v>
      </c>
      <c r="Y25">
        <v>0</v>
      </c>
      <c r="Z25">
        <v>3.3293304000000008</v>
      </c>
      <c r="AA25">
        <v>7.1231762347921901</v>
      </c>
      <c r="AB25">
        <v>10.036103886848441</v>
      </c>
      <c r="AC25">
        <v>7.3809582818159241</v>
      </c>
      <c r="AD25">
        <v>4.6299000822306473</v>
      </c>
      <c r="AE25">
        <v>12.557578869470161</v>
      </c>
      <c r="AF25">
        <v>0</v>
      </c>
      <c r="AG25">
        <v>0</v>
      </c>
      <c r="AH25">
        <v>24.3460298868</v>
      </c>
      <c r="AI25">
        <v>12.641030031383764</v>
      </c>
      <c r="AJ25">
        <v>0</v>
      </c>
      <c r="AK25">
        <v>11.480566956812222</v>
      </c>
      <c r="AL25">
        <v>16.968250000000005</v>
      </c>
      <c r="AM25">
        <v>4.0144417889506094</v>
      </c>
      <c r="AN25">
        <v>0</v>
      </c>
      <c r="AO25">
        <v>0</v>
      </c>
      <c r="AP25">
        <v>0.29280545242677525</v>
      </c>
      <c r="AQ25">
        <v>0</v>
      </c>
      <c r="AR25">
        <v>12.477800000000004</v>
      </c>
      <c r="AS25">
        <v>8.200800048420156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769.23771506774824</v>
      </c>
      <c r="DN25">
        <v>26.087371179940941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106.60677166503798</v>
      </c>
      <c r="L26">
        <v>42.879655629310911</v>
      </c>
      <c r="M26">
        <v>0</v>
      </c>
      <c r="N26">
        <v>29.999573549000473</v>
      </c>
      <c r="O26">
        <v>50.381250150787551</v>
      </c>
      <c r="P26">
        <v>69.04169193964205</v>
      </c>
      <c r="Q26">
        <v>3.6593820801009067</v>
      </c>
      <c r="R26">
        <v>6.9630882543043811</v>
      </c>
      <c r="S26">
        <v>4.4765554312461786</v>
      </c>
      <c r="T26">
        <v>0</v>
      </c>
      <c r="U26">
        <v>292.42104372743512</v>
      </c>
      <c r="V26">
        <v>5.2645251798561148</v>
      </c>
      <c r="W26">
        <v>10.998471366540755</v>
      </c>
      <c r="X26">
        <v>37.154305354475831</v>
      </c>
      <c r="Y26">
        <v>0</v>
      </c>
      <c r="Z26">
        <v>3.3293304000000008</v>
      </c>
      <c r="AA26">
        <v>7.1231762347921901</v>
      </c>
      <c r="AB26">
        <v>10.036103886848441</v>
      </c>
      <c r="AC26">
        <v>7.3809582818159241</v>
      </c>
      <c r="AD26">
        <v>4.6299000822306473</v>
      </c>
      <c r="AE26">
        <v>12.557578869470161</v>
      </c>
      <c r="AF26">
        <v>0</v>
      </c>
      <c r="AG26">
        <v>0</v>
      </c>
      <c r="AH26">
        <v>24.3460298868</v>
      </c>
      <c r="AI26">
        <v>12.641030031383764</v>
      </c>
      <c r="AJ26">
        <v>0</v>
      </c>
      <c r="AK26">
        <v>11.480566956812222</v>
      </c>
      <c r="AL26">
        <v>16.968250000000005</v>
      </c>
      <c r="AM26">
        <v>4.0144417889506094</v>
      </c>
      <c r="AN26">
        <v>0</v>
      </c>
      <c r="AO26">
        <v>0</v>
      </c>
      <c r="AP26">
        <v>0.29280545242677525</v>
      </c>
      <c r="AQ26">
        <v>0</v>
      </c>
      <c r="AR26">
        <v>12.477800000000004</v>
      </c>
      <c r="AS26">
        <v>8.200800048420156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769.23771506774824</v>
      </c>
      <c r="DN26">
        <v>26.087371179940941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90.340740752035117</v>
      </c>
      <c r="L27">
        <v>42.879655629310911</v>
      </c>
      <c r="M27">
        <v>0</v>
      </c>
      <c r="N27">
        <v>29.999573549000473</v>
      </c>
      <c r="O27">
        <v>50.381250150787551</v>
      </c>
      <c r="P27">
        <v>69.04169193964205</v>
      </c>
      <c r="Q27">
        <v>3.6593820801009067</v>
      </c>
      <c r="R27">
        <v>6.9630882543043811</v>
      </c>
      <c r="S27">
        <v>4.4765554312461786</v>
      </c>
      <c r="T27">
        <v>0</v>
      </c>
      <c r="U27">
        <v>292.42104372743512</v>
      </c>
      <c r="V27">
        <v>5.2645251798561148</v>
      </c>
      <c r="W27">
        <v>10.998471366540755</v>
      </c>
      <c r="X27">
        <v>37.154305354475831</v>
      </c>
      <c r="Y27">
        <v>0</v>
      </c>
      <c r="Z27">
        <v>3.3293304000000008</v>
      </c>
      <c r="AA27">
        <v>7.1231762347921901</v>
      </c>
      <c r="AB27">
        <v>10.036103886848441</v>
      </c>
      <c r="AC27">
        <v>7.3809582818159241</v>
      </c>
      <c r="AD27">
        <v>4.0260001451129055</v>
      </c>
      <c r="AE27">
        <v>12.557578869470161</v>
      </c>
      <c r="AF27">
        <v>0</v>
      </c>
      <c r="AG27">
        <v>0</v>
      </c>
      <c r="AH27">
        <v>18.9741327672</v>
      </c>
      <c r="AI27">
        <v>12.641030031383764</v>
      </c>
      <c r="AJ27">
        <v>0</v>
      </c>
      <c r="AK27">
        <v>11.480566956812222</v>
      </c>
      <c r="AL27">
        <v>16.968250000000005</v>
      </c>
      <c r="AM27">
        <v>4.0144417889506094</v>
      </c>
      <c r="AN27">
        <v>0</v>
      </c>
      <c r="AO27">
        <v>0</v>
      </c>
      <c r="AP27">
        <v>0.29280545242677525</v>
      </c>
      <c r="AQ27">
        <v>0</v>
      </c>
      <c r="AR27">
        <v>12.477800000000004</v>
      </c>
      <c r="AS27">
        <v>8.200800048420156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747.72541902120099</v>
      </c>
      <c r="DN27">
        <v>25.357839256767679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90.340740752035117</v>
      </c>
      <c r="L28">
        <v>42.879655629310911</v>
      </c>
      <c r="M28">
        <v>0</v>
      </c>
      <c r="N28">
        <v>29.999573549000473</v>
      </c>
      <c r="O28">
        <v>50.381250150787551</v>
      </c>
      <c r="P28">
        <v>69.04169193964205</v>
      </c>
      <c r="Q28">
        <v>3.6593820801009067</v>
      </c>
      <c r="R28">
        <v>6.9630882543043811</v>
      </c>
      <c r="S28">
        <v>4.4765554312461786</v>
      </c>
      <c r="T28">
        <v>0</v>
      </c>
      <c r="U28">
        <v>292.42104372743512</v>
      </c>
      <c r="V28">
        <v>5.2645251798561148</v>
      </c>
      <c r="W28">
        <v>10.998471366540755</v>
      </c>
      <c r="X28">
        <v>37.154305354475831</v>
      </c>
      <c r="Y28">
        <v>0</v>
      </c>
      <c r="Z28">
        <v>3.3293304000000008</v>
      </c>
      <c r="AA28">
        <v>7.1231762347921901</v>
      </c>
      <c r="AB28">
        <v>10.036103886848441</v>
      </c>
      <c r="AC28">
        <v>7.3809582818159241</v>
      </c>
      <c r="AD28">
        <v>4.0260001451129055</v>
      </c>
      <c r="AE28">
        <v>12.557578869470161</v>
      </c>
      <c r="AF28">
        <v>0</v>
      </c>
      <c r="AG28">
        <v>0</v>
      </c>
      <c r="AH28">
        <v>18.9741327672</v>
      </c>
      <c r="AI28">
        <v>12.641030031383764</v>
      </c>
      <c r="AJ28">
        <v>0</v>
      </c>
      <c r="AK28">
        <v>11.480566956812222</v>
      </c>
      <c r="AL28">
        <v>16.968250000000005</v>
      </c>
      <c r="AM28">
        <v>4.0144417889506094</v>
      </c>
      <c r="AN28">
        <v>0</v>
      </c>
      <c r="AO28">
        <v>0</v>
      </c>
      <c r="AP28">
        <v>0.29280545242677525</v>
      </c>
      <c r="AQ28">
        <v>0</v>
      </c>
      <c r="AR28">
        <v>12.477800000000004</v>
      </c>
      <c r="AS28">
        <v>8.200800048420156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747.72541902120099</v>
      </c>
      <c r="DN28">
        <v>25.357839256767679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90.171084676320717</v>
      </c>
      <c r="L29">
        <v>35.537752257558992</v>
      </c>
      <c r="M29">
        <v>0</v>
      </c>
      <c r="N29">
        <v>29.999573549000473</v>
      </c>
      <c r="O29">
        <v>50.381250150787551</v>
      </c>
      <c r="P29">
        <v>69.04169193964205</v>
      </c>
      <c r="Q29">
        <v>2.9963442699554124</v>
      </c>
      <c r="R29">
        <v>6.9630882543043811</v>
      </c>
      <c r="S29">
        <v>3.4371480175075879</v>
      </c>
      <c r="T29">
        <v>0</v>
      </c>
      <c r="U29">
        <v>292.42104372743512</v>
      </c>
      <c r="V29">
        <v>5.2645251798561148</v>
      </c>
      <c r="W29">
        <v>10.998471366540755</v>
      </c>
      <c r="X29">
        <v>37.154305354475831</v>
      </c>
      <c r="Y29">
        <v>0</v>
      </c>
      <c r="Z29">
        <v>3.3293304000000008</v>
      </c>
      <c r="AA29">
        <v>7.1231762347921901</v>
      </c>
      <c r="AB29">
        <v>10.036103886848441</v>
      </c>
      <c r="AC29">
        <v>4.9156798454936812</v>
      </c>
      <c r="AD29">
        <v>4.6299000822306473</v>
      </c>
      <c r="AE29">
        <v>12.557578869470161</v>
      </c>
      <c r="AF29">
        <v>0</v>
      </c>
      <c r="AG29">
        <v>0</v>
      </c>
      <c r="AH29">
        <v>24.3460298868</v>
      </c>
      <c r="AI29">
        <v>12.641030031383764</v>
      </c>
      <c r="AJ29">
        <v>0</v>
      </c>
      <c r="AK29">
        <v>11.480566956812222</v>
      </c>
      <c r="AL29">
        <v>20.155330000000003</v>
      </c>
      <c r="AM29">
        <v>4.0144417889506094</v>
      </c>
      <c r="AN29">
        <v>0</v>
      </c>
      <c r="AO29">
        <v>0</v>
      </c>
      <c r="AP29">
        <v>0.29280545242677525</v>
      </c>
      <c r="AQ29">
        <v>0</v>
      </c>
      <c r="AR29">
        <v>12.477800000000004</v>
      </c>
      <c r="AS29">
        <v>8.200800048420156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745.29132886043283</v>
      </c>
      <c r="DN29">
        <v>25.275523366580821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90.31462554075577</v>
      </c>
      <c r="L30">
        <v>24.155576585270346</v>
      </c>
      <c r="M30">
        <v>0</v>
      </c>
      <c r="N30">
        <v>29.999573549000473</v>
      </c>
      <c r="O30">
        <v>50.381250150787551</v>
      </c>
      <c r="P30">
        <v>69.04169193964205</v>
      </c>
      <c r="Q30">
        <v>2.9963442699554124</v>
      </c>
      <c r="R30">
        <v>6.9630882543043811</v>
      </c>
      <c r="S30">
        <v>3.4371480175075879</v>
      </c>
      <c r="T30">
        <v>0</v>
      </c>
      <c r="U30">
        <v>292.42104372743512</v>
      </c>
      <c r="V30">
        <v>5.2645251798561148</v>
      </c>
      <c r="W30">
        <v>10.998471366540755</v>
      </c>
      <c r="X30">
        <v>37.154305354475831</v>
      </c>
      <c r="Y30">
        <v>0</v>
      </c>
      <c r="Z30">
        <v>3.3293304000000008</v>
      </c>
      <c r="AA30">
        <v>3.5515554748118809</v>
      </c>
      <c r="AB30">
        <v>10.036103886848441</v>
      </c>
      <c r="AC30">
        <v>4.9156798454936812</v>
      </c>
      <c r="AD30">
        <v>4.6299000822306473</v>
      </c>
      <c r="AE30">
        <v>12.557578869470161</v>
      </c>
      <c r="AF30">
        <v>0</v>
      </c>
      <c r="AG30">
        <v>0</v>
      </c>
      <c r="AH30">
        <v>24.3460298868</v>
      </c>
      <c r="AI30">
        <v>1.6164998792932208</v>
      </c>
      <c r="AJ30">
        <v>0</v>
      </c>
      <c r="AK30">
        <v>11.480566956812222</v>
      </c>
      <c r="AL30">
        <v>20.155330000000003</v>
      </c>
      <c r="AM30">
        <v>4.0144417889506094</v>
      </c>
      <c r="AN30">
        <v>0</v>
      </c>
      <c r="AO30">
        <v>0</v>
      </c>
      <c r="AP30">
        <v>0.29280545242677525</v>
      </c>
      <c r="AQ30">
        <v>0</v>
      </c>
      <c r="AR30">
        <v>12.477800000000004</v>
      </c>
      <c r="AS30">
        <v>8.200800048420156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720.30400524402751</v>
      </c>
      <c r="DN30">
        <v>24.428061263061799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90.31462554075577</v>
      </c>
      <c r="L31">
        <v>24.155576585270346</v>
      </c>
      <c r="M31">
        <v>0</v>
      </c>
      <c r="N31">
        <v>29.999573549000473</v>
      </c>
      <c r="O31">
        <v>50.381250150787551</v>
      </c>
      <c r="P31">
        <v>69.04169193964205</v>
      </c>
      <c r="Q31">
        <v>2.9963442699554124</v>
      </c>
      <c r="R31">
        <v>2.7677820595888831</v>
      </c>
      <c r="S31">
        <v>3.4434090816143934</v>
      </c>
      <c r="T31">
        <v>0</v>
      </c>
      <c r="U31">
        <v>292.42104372743512</v>
      </c>
      <c r="V31">
        <v>4.1570956115107904</v>
      </c>
      <c r="W31">
        <v>8.9662053306033087</v>
      </c>
      <c r="X31">
        <v>31.057638793733513</v>
      </c>
      <c r="Y31">
        <v>0</v>
      </c>
      <c r="Z31">
        <v>3.3293304000000008</v>
      </c>
      <c r="AA31">
        <v>3.5515554748118809</v>
      </c>
      <c r="AB31">
        <v>10.036103886848441</v>
      </c>
      <c r="AC31">
        <v>4.9156798454936812</v>
      </c>
      <c r="AD31">
        <v>4.6299000822306473</v>
      </c>
      <c r="AE31">
        <v>12.557578869470161</v>
      </c>
      <c r="AF31">
        <v>0</v>
      </c>
      <c r="AG31">
        <v>0</v>
      </c>
      <c r="AH31">
        <v>24.3460298868</v>
      </c>
      <c r="AI31">
        <v>0.9052400096565425</v>
      </c>
      <c r="AJ31">
        <v>0</v>
      </c>
      <c r="AK31">
        <v>11.480566956812222</v>
      </c>
      <c r="AL31">
        <v>20.155330000000003</v>
      </c>
      <c r="AM31">
        <v>4.0144417889506094</v>
      </c>
      <c r="AN31">
        <v>0</v>
      </c>
      <c r="AO31">
        <v>0</v>
      </c>
      <c r="AP31">
        <v>0.78081453980473392</v>
      </c>
      <c r="AQ31">
        <v>0</v>
      </c>
      <c r="AR31">
        <v>12.477800000000004</v>
      </c>
      <c r="AS31">
        <v>8.200800048420156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707.10316010120596</v>
      </c>
      <c r="DN31">
        <v>23.980248327990747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90.31462554075577</v>
      </c>
      <c r="L32">
        <v>24.155576585270346</v>
      </c>
      <c r="M32">
        <v>0</v>
      </c>
      <c r="N32">
        <v>29.999573549000473</v>
      </c>
      <c r="O32">
        <v>50.381250150787551</v>
      </c>
      <c r="P32">
        <v>69.04169193964205</v>
      </c>
      <c r="Q32">
        <v>2.9963442699554124</v>
      </c>
      <c r="R32">
        <v>2.8101200533165267</v>
      </c>
      <c r="S32">
        <v>3.4434090816143934</v>
      </c>
      <c r="T32">
        <v>0</v>
      </c>
      <c r="U32">
        <v>292.42104372743512</v>
      </c>
      <c r="V32">
        <v>4.1570956115107904</v>
      </c>
      <c r="W32">
        <v>8.9662053306033087</v>
      </c>
      <c r="X32">
        <v>31.057638793733513</v>
      </c>
      <c r="Y32">
        <v>0</v>
      </c>
      <c r="Z32">
        <v>3.3293304000000008</v>
      </c>
      <c r="AA32">
        <v>3.5515554748118809</v>
      </c>
      <c r="AB32">
        <v>10.036103886848441</v>
      </c>
      <c r="AC32">
        <v>4.9156798454936812</v>
      </c>
      <c r="AD32">
        <v>4.6299000822306473</v>
      </c>
      <c r="AE32">
        <v>12.557578869470161</v>
      </c>
      <c r="AF32">
        <v>0</v>
      </c>
      <c r="AG32">
        <v>0</v>
      </c>
      <c r="AH32">
        <v>24.3460298868</v>
      </c>
      <c r="AI32">
        <v>0.9052400096565425</v>
      </c>
      <c r="AJ32">
        <v>0</v>
      </c>
      <c r="AK32">
        <v>11.480566956812222</v>
      </c>
      <c r="AL32">
        <v>20.155330000000003</v>
      </c>
      <c r="AM32">
        <v>4.0144417889506094</v>
      </c>
      <c r="AN32">
        <v>0</v>
      </c>
      <c r="AO32">
        <v>0</v>
      </c>
      <c r="AP32">
        <v>0.78081453980473392</v>
      </c>
      <c r="AQ32">
        <v>0</v>
      </c>
      <c r="AR32">
        <v>12.477800000000004</v>
      </c>
      <c r="AS32">
        <v>8.200800048420156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707.14410943915368</v>
      </c>
      <c r="DN32">
        <v>23.981636983770652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104.35063897376722</v>
      </c>
      <c r="L33">
        <v>26.453610520016198</v>
      </c>
      <c r="M33">
        <v>0</v>
      </c>
      <c r="N33">
        <v>29.999573549000473</v>
      </c>
      <c r="O33">
        <v>50.381250150787551</v>
      </c>
      <c r="P33">
        <v>69.04169193964205</v>
      </c>
      <c r="Q33">
        <v>3.0167049099800565</v>
      </c>
      <c r="R33">
        <v>4.3802095136050498</v>
      </c>
      <c r="S33">
        <v>3.5433918607456509</v>
      </c>
      <c r="T33">
        <v>0</v>
      </c>
      <c r="U33">
        <v>292.42104372743512</v>
      </c>
      <c r="V33">
        <v>4.1570956115107904</v>
      </c>
      <c r="W33">
        <v>8.9662053306033087</v>
      </c>
      <c r="X33">
        <v>31.057638793733513</v>
      </c>
      <c r="Y33">
        <v>0</v>
      </c>
      <c r="Z33">
        <v>3.3293304000000008</v>
      </c>
      <c r="AA33">
        <v>3.5515554748118809</v>
      </c>
      <c r="AB33">
        <v>10.036103886848441</v>
      </c>
      <c r="AC33">
        <v>4.9156798454936812</v>
      </c>
      <c r="AD33">
        <v>4.6299000822306473</v>
      </c>
      <c r="AE33">
        <v>12.557578869470161</v>
      </c>
      <c r="AF33">
        <v>0</v>
      </c>
      <c r="AG33">
        <v>0</v>
      </c>
      <c r="AH33">
        <v>24.3460298868</v>
      </c>
      <c r="AI33">
        <v>0.9052400096565425</v>
      </c>
      <c r="AJ33">
        <v>0</v>
      </c>
      <c r="AK33">
        <v>11.480566956812222</v>
      </c>
      <c r="AL33">
        <v>20.155330000000003</v>
      </c>
      <c r="AM33">
        <v>4.0144417889506094</v>
      </c>
      <c r="AN33">
        <v>0</v>
      </c>
      <c r="AO33">
        <v>0</v>
      </c>
      <c r="AP33">
        <v>0.29280545242677525</v>
      </c>
      <c r="AQ33">
        <v>0</v>
      </c>
      <c r="AR33">
        <v>12.477800000000004</v>
      </c>
      <c r="AS33">
        <v>8.200800048420156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724.10543462795897</v>
      </c>
      <c r="DN33">
        <v>24.556782954789242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104.35063897376722</v>
      </c>
      <c r="L34">
        <v>26.453610520016198</v>
      </c>
      <c r="M34">
        <v>0</v>
      </c>
      <c r="N34">
        <v>29.999573549000473</v>
      </c>
      <c r="O34">
        <v>50.381250150787551</v>
      </c>
      <c r="P34">
        <v>69.04169193964205</v>
      </c>
      <c r="Q34">
        <v>3.0167049099800565</v>
      </c>
      <c r="R34">
        <v>4.2103633052973057</v>
      </c>
      <c r="S34">
        <v>3.5433918607456509</v>
      </c>
      <c r="T34">
        <v>0</v>
      </c>
      <c r="U34">
        <v>292.42104372743512</v>
      </c>
      <c r="V34">
        <v>4.1570956115107904</v>
      </c>
      <c r="W34">
        <v>8.9662053306033087</v>
      </c>
      <c r="X34">
        <v>31.057638793733513</v>
      </c>
      <c r="Y34">
        <v>0</v>
      </c>
      <c r="Z34">
        <v>3.3293304000000008</v>
      </c>
      <c r="AA34">
        <v>3.5515554748118809</v>
      </c>
      <c r="AB34">
        <v>10.036103886848441</v>
      </c>
      <c r="AC34">
        <v>4.9156798454936812</v>
      </c>
      <c r="AD34">
        <v>4.6299000822306473</v>
      </c>
      <c r="AE34">
        <v>12.557578869470161</v>
      </c>
      <c r="AF34">
        <v>0</v>
      </c>
      <c r="AG34">
        <v>0</v>
      </c>
      <c r="AH34">
        <v>18.259522415099998</v>
      </c>
      <c r="AI34">
        <v>0.9052400096565425</v>
      </c>
      <c r="AJ34">
        <v>0</v>
      </c>
      <c r="AK34">
        <v>11.480566956812222</v>
      </c>
      <c r="AL34">
        <v>20.155330000000003</v>
      </c>
      <c r="AM34">
        <v>4.0144417889506094</v>
      </c>
      <c r="AN34">
        <v>0</v>
      </c>
      <c r="AO34">
        <v>0</v>
      </c>
      <c r="AP34">
        <v>0.29280545242677525</v>
      </c>
      <c r="AQ34">
        <v>0</v>
      </c>
      <c r="AR34">
        <v>12.477800000000004</v>
      </c>
      <c r="AS34">
        <v>8.200800048420156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718.05428928754827</v>
      </c>
      <c r="DN34">
        <v>24.351574615192092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104.35063897376722</v>
      </c>
      <c r="L35">
        <v>26.453610520016198</v>
      </c>
      <c r="M35">
        <v>0</v>
      </c>
      <c r="N35">
        <v>29.999573549000473</v>
      </c>
      <c r="O35">
        <v>50.381250150787551</v>
      </c>
      <c r="P35">
        <v>69.04169193964205</v>
      </c>
      <c r="Q35">
        <v>3.0167049099800565</v>
      </c>
      <c r="R35">
        <v>4.2103633052973057</v>
      </c>
      <c r="S35">
        <v>3.5531957916953201</v>
      </c>
      <c r="T35">
        <v>0</v>
      </c>
      <c r="U35">
        <v>292.42104372743512</v>
      </c>
      <c r="V35">
        <v>4.1570956115107904</v>
      </c>
      <c r="W35">
        <v>8.9662053306033087</v>
      </c>
      <c r="X35">
        <v>31.057638793733513</v>
      </c>
      <c r="Y35">
        <v>0</v>
      </c>
      <c r="Z35">
        <v>3.3293304000000008</v>
      </c>
      <c r="AA35">
        <v>3.5515554748118809</v>
      </c>
      <c r="AB35">
        <v>10.036103886848441</v>
      </c>
      <c r="AC35">
        <v>4.9156798454936812</v>
      </c>
      <c r="AD35">
        <v>4.6299000822306473</v>
      </c>
      <c r="AE35">
        <v>12.557578869470161</v>
      </c>
      <c r="AF35">
        <v>0</v>
      </c>
      <c r="AG35">
        <v>0</v>
      </c>
      <c r="AH35">
        <v>18.259522415099998</v>
      </c>
      <c r="AI35">
        <v>0.9052400096565425</v>
      </c>
      <c r="AJ35">
        <v>0</v>
      </c>
      <c r="AK35">
        <v>11.480566956812222</v>
      </c>
      <c r="AL35">
        <v>20.155330000000003</v>
      </c>
      <c r="AM35">
        <v>4.0144417889506094</v>
      </c>
      <c r="AN35">
        <v>0</v>
      </c>
      <c r="AO35">
        <v>0</v>
      </c>
      <c r="AP35">
        <v>0.29280545242677525</v>
      </c>
      <c r="AQ35">
        <v>0</v>
      </c>
      <c r="AR35">
        <v>12.477800000000004</v>
      </c>
      <c r="AS35">
        <v>8.200800048420156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718.06377357793394</v>
      </c>
      <c r="DN35">
        <v>24.351894255756186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104.35063897376722</v>
      </c>
      <c r="L36">
        <v>26.453610520016198</v>
      </c>
      <c r="M36">
        <v>0</v>
      </c>
      <c r="N36">
        <v>29.999573549000473</v>
      </c>
      <c r="O36">
        <v>50.381250150787551</v>
      </c>
      <c r="P36">
        <v>69.04169193964205</v>
      </c>
      <c r="Q36">
        <v>3.0167049099800565</v>
      </c>
      <c r="R36">
        <v>4.2103633052973057</v>
      </c>
      <c r="S36">
        <v>3.5531957916953201</v>
      </c>
      <c r="T36">
        <v>0</v>
      </c>
      <c r="U36">
        <v>292.42104372743512</v>
      </c>
      <c r="V36">
        <v>4.1570956115107904</v>
      </c>
      <c r="W36">
        <v>8.9662053306033087</v>
      </c>
      <c r="X36">
        <v>31.057638793733513</v>
      </c>
      <c r="Y36">
        <v>0</v>
      </c>
      <c r="Z36">
        <v>3.3293304000000008</v>
      </c>
      <c r="AA36">
        <v>3.5515554748118809</v>
      </c>
      <c r="AB36">
        <v>6.6907358446563352</v>
      </c>
      <c r="AC36">
        <v>4.9156798454936812</v>
      </c>
      <c r="AD36">
        <v>4.6299000822306473</v>
      </c>
      <c r="AE36">
        <v>12.557578869470161</v>
      </c>
      <c r="AF36">
        <v>0</v>
      </c>
      <c r="AG36">
        <v>0</v>
      </c>
      <c r="AH36">
        <v>12.1730149434</v>
      </c>
      <c r="AI36">
        <v>0.9052400096565425</v>
      </c>
      <c r="AJ36">
        <v>0</v>
      </c>
      <c r="AK36">
        <v>11.480566956812222</v>
      </c>
      <c r="AL36">
        <v>20.155330000000003</v>
      </c>
      <c r="AM36">
        <v>4.0144417889506094</v>
      </c>
      <c r="AN36">
        <v>0</v>
      </c>
      <c r="AO36">
        <v>0</v>
      </c>
      <c r="AP36">
        <v>0.29280545242677525</v>
      </c>
      <c r="AQ36">
        <v>0</v>
      </c>
      <c r="AR36">
        <v>12.477800000000004</v>
      </c>
      <c r="AS36">
        <v>8.200800048420156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708.94126352826902</v>
      </c>
      <c r="DN36">
        <v>24.042528791528966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104.35063897376722</v>
      </c>
      <c r="L37">
        <v>26.453610520016198</v>
      </c>
      <c r="M37">
        <v>0</v>
      </c>
      <c r="N37">
        <v>29.999573549000473</v>
      </c>
      <c r="O37">
        <v>50.381250150787551</v>
      </c>
      <c r="P37">
        <v>69.04169193964205</v>
      </c>
      <c r="Q37">
        <v>2.8795485664351306</v>
      </c>
      <c r="R37">
        <v>4.2103633052973057</v>
      </c>
      <c r="S37">
        <v>3.5433918607456509</v>
      </c>
      <c r="T37">
        <v>0</v>
      </c>
      <c r="U37">
        <v>292.42104372743512</v>
      </c>
      <c r="V37">
        <v>4.1570956115107904</v>
      </c>
      <c r="W37">
        <v>8.9662053306033087</v>
      </c>
      <c r="X37">
        <v>31.057638793733513</v>
      </c>
      <c r="Y37">
        <v>0</v>
      </c>
      <c r="Z37">
        <v>3.3293304000000008</v>
      </c>
      <c r="AA37">
        <v>3.5515554748118809</v>
      </c>
      <c r="AB37">
        <v>6.6907358446563352</v>
      </c>
      <c r="AC37">
        <v>4.9156798454936812</v>
      </c>
      <c r="AD37">
        <v>4.6299000822306473</v>
      </c>
      <c r="AE37">
        <v>12.557578869470161</v>
      </c>
      <c r="AF37">
        <v>0</v>
      </c>
      <c r="AG37">
        <v>0</v>
      </c>
      <c r="AH37">
        <v>12.1730149434</v>
      </c>
      <c r="AI37">
        <v>0.9052400096565425</v>
      </c>
      <c r="AJ37">
        <v>0</v>
      </c>
      <c r="AK37">
        <v>11.480566956812222</v>
      </c>
      <c r="AL37">
        <v>20.155330000000003</v>
      </c>
      <c r="AM37">
        <v>4.0144417889506094</v>
      </c>
      <c r="AN37">
        <v>0</v>
      </c>
      <c r="AO37">
        <v>0</v>
      </c>
      <c r="AP37">
        <v>0.29280545242677525</v>
      </c>
      <c r="AQ37">
        <v>0</v>
      </c>
      <c r="AR37">
        <v>12.477800000000004</v>
      </c>
      <c r="AS37">
        <v>8.200800048420156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708.79912157592855</v>
      </c>
      <c r="DN37">
        <v>24.037710469374844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104.35063897376722</v>
      </c>
      <c r="L38">
        <v>26.453610520016198</v>
      </c>
      <c r="M38">
        <v>0</v>
      </c>
      <c r="N38">
        <v>29.999573549000473</v>
      </c>
      <c r="O38">
        <v>50.381250150787551</v>
      </c>
      <c r="P38">
        <v>69.04169193964205</v>
      </c>
      <c r="Q38">
        <v>2.8795485664351306</v>
      </c>
      <c r="R38">
        <v>4.2103633052973057</v>
      </c>
      <c r="S38">
        <v>3.5433918607456509</v>
      </c>
      <c r="T38">
        <v>0</v>
      </c>
      <c r="U38">
        <v>292.42104372743512</v>
      </c>
      <c r="V38">
        <v>4.1570956115107904</v>
      </c>
      <c r="W38">
        <v>8.9662053306033087</v>
      </c>
      <c r="X38">
        <v>31.057638793733513</v>
      </c>
      <c r="Y38">
        <v>0</v>
      </c>
      <c r="Z38">
        <v>3.3293304000000008</v>
      </c>
      <c r="AA38">
        <v>3.1101192011064493</v>
      </c>
      <c r="AB38">
        <v>6.6907358446563352</v>
      </c>
      <c r="AC38">
        <v>4.9156798454936812</v>
      </c>
      <c r="AD38">
        <v>2.3149499201879014</v>
      </c>
      <c r="AE38">
        <v>12.557578869470161</v>
      </c>
      <c r="AF38">
        <v>0</v>
      </c>
      <c r="AG38">
        <v>0</v>
      </c>
      <c r="AH38">
        <v>12.1730149434</v>
      </c>
      <c r="AI38">
        <v>0.9052400096565425</v>
      </c>
      <c r="AJ38">
        <v>0</v>
      </c>
      <c r="AK38">
        <v>11.480566956812222</v>
      </c>
      <c r="AL38">
        <v>20.155330000000003</v>
      </c>
      <c r="AM38">
        <v>4.0144417889506094</v>
      </c>
      <c r="AN38">
        <v>0</v>
      </c>
      <c r="AO38">
        <v>0</v>
      </c>
      <c r="AP38">
        <v>0.29280545242677525</v>
      </c>
      <c r="AQ38">
        <v>0</v>
      </c>
      <c r="AR38">
        <v>12.477800000000004</v>
      </c>
      <c r="AS38">
        <v>8.200800048420156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706.13315448509593</v>
      </c>
      <c r="DN38">
        <v>23.947291124459383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90.326842692667284</v>
      </c>
      <c r="L39">
        <v>26.453610520016198</v>
      </c>
      <c r="M39">
        <v>0</v>
      </c>
      <c r="N39">
        <v>29.999573549000473</v>
      </c>
      <c r="O39">
        <v>50.381250150787551</v>
      </c>
      <c r="P39">
        <v>69.04169193964205</v>
      </c>
      <c r="Q39">
        <v>2.8795485664351306</v>
      </c>
      <c r="R39">
        <v>4.2103633052973057</v>
      </c>
      <c r="S39">
        <v>3.5433918607456509</v>
      </c>
      <c r="T39">
        <v>0</v>
      </c>
      <c r="U39">
        <v>292.42104372743512</v>
      </c>
      <c r="V39">
        <v>4.1570956115107904</v>
      </c>
      <c r="W39">
        <v>8.9662053306033087</v>
      </c>
      <c r="X39">
        <v>31.057638793733513</v>
      </c>
      <c r="Y39">
        <v>0</v>
      </c>
      <c r="Z39">
        <v>3.3293304000000008</v>
      </c>
      <c r="AA39">
        <v>0</v>
      </c>
      <c r="AB39">
        <v>6.6907358446563352</v>
      </c>
      <c r="AC39">
        <v>4.9156798454936812</v>
      </c>
      <c r="AD39">
        <v>2.3149499201879014</v>
      </c>
      <c r="AE39">
        <v>12.557578869470161</v>
      </c>
      <c r="AF39">
        <v>0</v>
      </c>
      <c r="AG39">
        <v>0</v>
      </c>
      <c r="AH39">
        <v>12.1730149434</v>
      </c>
      <c r="AI39">
        <v>0.9052400096565425</v>
      </c>
      <c r="AJ39">
        <v>0</v>
      </c>
      <c r="AK39">
        <v>11.480566956812222</v>
      </c>
      <c r="AL39">
        <v>20.155330000000003</v>
      </c>
      <c r="AM39">
        <v>4.0144417889506094</v>
      </c>
      <c r="AN39">
        <v>0</v>
      </c>
      <c r="AO39">
        <v>0</v>
      </c>
      <c r="AP39">
        <v>0.29280545242677525</v>
      </c>
      <c r="AQ39">
        <v>0</v>
      </c>
      <c r="AR39">
        <v>13.459200000000001</v>
      </c>
      <c r="AS39">
        <v>8.200800048420156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690.51051174834652</v>
      </c>
      <c r="DN39">
        <v>23.417418379002481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90.326842692667284</v>
      </c>
      <c r="L40">
        <v>26.453610520016198</v>
      </c>
      <c r="M40">
        <v>0</v>
      </c>
      <c r="N40">
        <v>29.999573549000473</v>
      </c>
      <c r="O40">
        <v>50.381250150787551</v>
      </c>
      <c r="P40">
        <v>69.04169193964205</v>
      </c>
      <c r="Q40">
        <v>2.8795485664351306</v>
      </c>
      <c r="R40">
        <v>4.2103633052973057</v>
      </c>
      <c r="S40">
        <v>3.5433918607456509</v>
      </c>
      <c r="T40">
        <v>0</v>
      </c>
      <c r="U40">
        <v>292.42104372743512</v>
      </c>
      <c r="V40">
        <v>4.1570956115107904</v>
      </c>
      <c r="W40">
        <v>10.998471366540755</v>
      </c>
      <c r="X40">
        <v>37.154305354475831</v>
      </c>
      <c r="Y40">
        <v>0</v>
      </c>
      <c r="Z40">
        <v>3.3293304000000008</v>
      </c>
      <c r="AA40">
        <v>0</v>
      </c>
      <c r="AB40">
        <v>6.6907358446563352</v>
      </c>
      <c r="AC40">
        <v>4.9156798454936812</v>
      </c>
      <c r="AD40">
        <v>0</v>
      </c>
      <c r="AE40">
        <v>12.557578869470161</v>
      </c>
      <c r="AF40">
        <v>0</v>
      </c>
      <c r="AG40">
        <v>0</v>
      </c>
      <c r="AH40">
        <v>12.1730149434</v>
      </c>
      <c r="AI40">
        <v>0.9052400096565425</v>
      </c>
      <c r="AJ40">
        <v>0</v>
      </c>
      <c r="AK40">
        <v>11.480566956812222</v>
      </c>
      <c r="AL40">
        <v>20.155330000000003</v>
      </c>
      <c r="AM40">
        <v>4.0144417889506094</v>
      </c>
      <c r="AN40">
        <v>0</v>
      </c>
      <c r="AO40">
        <v>0</v>
      </c>
      <c r="AP40">
        <v>0.29280545242677525</v>
      </c>
      <c r="AQ40">
        <v>0</v>
      </c>
      <c r="AR40">
        <v>13.459200000000001</v>
      </c>
      <c r="AS40">
        <v>8.200800048420156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696.13363151911813</v>
      </c>
      <c r="DN40">
        <v>23.608281284722676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90.433566168705951</v>
      </c>
      <c r="L41">
        <v>29.428116525563677</v>
      </c>
      <c r="M41">
        <v>0</v>
      </c>
      <c r="N41">
        <v>29.999573549000473</v>
      </c>
      <c r="O41">
        <v>50.381250150787551</v>
      </c>
      <c r="P41">
        <v>69.04169193964205</v>
      </c>
      <c r="Q41">
        <v>3.0167049099800565</v>
      </c>
      <c r="R41">
        <v>6.9630882543043811</v>
      </c>
      <c r="S41">
        <v>3.5531957916953201</v>
      </c>
      <c r="T41">
        <v>0</v>
      </c>
      <c r="U41">
        <v>292.42104372743512</v>
      </c>
      <c r="V41">
        <v>5.2645251798561148</v>
      </c>
      <c r="W41">
        <v>10.998471366540755</v>
      </c>
      <c r="X41">
        <v>37.154305354475831</v>
      </c>
      <c r="Y41">
        <v>0</v>
      </c>
      <c r="Z41">
        <v>3.3293304000000008</v>
      </c>
      <c r="AA41">
        <v>0</v>
      </c>
      <c r="AB41">
        <v>6.6907358446563352</v>
      </c>
      <c r="AC41">
        <v>4.9156798454936812</v>
      </c>
      <c r="AD41">
        <v>0</v>
      </c>
      <c r="AE41">
        <v>12.557578869470161</v>
      </c>
      <c r="AF41">
        <v>0</v>
      </c>
      <c r="AG41">
        <v>0</v>
      </c>
      <c r="AH41">
        <v>12.1730149434</v>
      </c>
      <c r="AI41">
        <v>0.9052400096565425</v>
      </c>
      <c r="AJ41">
        <v>0</v>
      </c>
      <c r="AK41">
        <v>11.480566956812222</v>
      </c>
      <c r="AL41">
        <v>17.1158</v>
      </c>
      <c r="AM41">
        <v>4.0144417889506094</v>
      </c>
      <c r="AN41">
        <v>0</v>
      </c>
      <c r="AO41">
        <v>0</v>
      </c>
      <c r="AP41">
        <v>0.29280545242677525</v>
      </c>
      <c r="AQ41">
        <v>0</v>
      </c>
      <c r="AR41">
        <v>12.477800000000004</v>
      </c>
      <c r="AS41">
        <v>8.200800048420156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699.10043686010761</v>
      </c>
      <c r="DN41">
        <v>23.708890217166221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90.430476272346127</v>
      </c>
      <c r="L42">
        <v>29.428116525563677</v>
      </c>
      <c r="M42">
        <v>0</v>
      </c>
      <c r="N42">
        <v>29.999573549000473</v>
      </c>
      <c r="O42">
        <v>50.381250150787551</v>
      </c>
      <c r="P42">
        <v>69.04169193964205</v>
      </c>
      <c r="Q42">
        <v>3.0167049099800565</v>
      </c>
      <c r="R42">
        <v>6.9630882543043811</v>
      </c>
      <c r="S42">
        <v>3.5531957916953201</v>
      </c>
      <c r="T42">
        <v>0</v>
      </c>
      <c r="U42">
        <v>292.42104372743512</v>
      </c>
      <c r="V42">
        <v>5.2645251798561148</v>
      </c>
      <c r="W42">
        <v>10.998471366540755</v>
      </c>
      <c r="X42">
        <v>37.154305354475831</v>
      </c>
      <c r="Y42">
        <v>0</v>
      </c>
      <c r="Z42">
        <v>3.3293304000000008</v>
      </c>
      <c r="AA42">
        <v>0</v>
      </c>
      <c r="AB42">
        <v>6.6907358446563352</v>
      </c>
      <c r="AC42">
        <v>4.9156798454936812</v>
      </c>
      <c r="AD42">
        <v>0</v>
      </c>
      <c r="AE42">
        <v>12.557578869470161</v>
      </c>
      <c r="AF42">
        <v>0</v>
      </c>
      <c r="AG42">
        <v>0</v>
      </c>
      <c r="AH42">
        <v>12.1730149434</v>
      </c>
      <c r="AI42">
        <v>0.9052400096565425</v>
      </c>
      <c r="AJ42">
        <v>0</v>
      </c>
      <c r="AK42">
        <v>11.480566956812222</v>
      </c>
      <c r="AL42">
        <v>17.1158</v>
      </c>
      <c r="AM42">
        <v>4.0144417889506094</v>
      </c>
      <c r="AN42">
        <v>0</v>
      </c>
      <c r="AO42">
        <v>0</v>
      </c>
      <c r="AP42">
        <v>0.29280545242677525</v>
      </c>
      <c r="AQ42">
        <v>0</v>
      </c>
      <c r="AR42">
        <v>12.477800000000004</v>
      </c>
      <c r="AS42">
        <v>8.200800048420156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699.09744815389706</v>
      </c>
      <c r="DN42">
        <v>23.708789027016898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90.253364976414261</v>
      </c>
      <c r="L43">
        <v>27.000195828575588</v>
      </c>
      <c r="M43">
        <v>0</v>
      </c>
      <c r="N43">
        <v>29.999573549000473</v>
      </c>
      <c r="O43">
        <v>50.381250150787551</v>
      </c>
      <c r="P43">
        <v>69.04169193964205</v>
      </c>
      <c r="Q43">
        <v>2.9964207276734971</v>
      </c>
      <c r="R43">
        <v>5.5205070085959571</v>
      </c>
      <c r="S43">
        <v>3.459905484767694</v>
      </c>
      <c r="T43">
        <v>0</v>
      </c>
      <c r="U43">
        <v>292.42104372743512</v>
      </c>
      <c r="V43">
        <v>5.2645251798561148</v>
      </c>
      <c r="W43">
        <v>10.998471366540755</v>
      </c>
      <c r="X43">
        <v>37.154305354475831</v>
      </c>
      <c r="Y43">
        <v>0</v>
      </c>
      <c r="Z43">
        <v>3.3293304000000008</v>
      </c>
      <c r="AA43">
        <v>0</v>
      </c>
      <c r="AB43">
        <v>6.6907358446563352</v>
      </c>
      <c r="AC43">
        <v>4.9156798454936812</v>
      </c>
      <c r="AD43">
        <v>0</v>
      </c>
      <c r="AE43">
        <v>12.557578869470161</v>
      </c>
      <c r="AF43">
        <v>0</v>
      </c>
      <c r="AG43">
        <v>0</v>
      </c>
      <c r="AH43">
        <v>4.9283461409999996</v>
      </c>
      <c r="AI43">
        <v>0.9052400096565425</v>
      </c>
      <c r="AJ43">
        <v>0</v>
      </c>
      <c r="AK43">
        <v>11.480566956812222</v>
      </c>
      <c r="AL43">
        <v>17.1158</v>
      </c>
      <c r="AM43">
        <v>4.0144417889506094</v>
      </c>
      <c r="AN43">
        <v>0</v>
      </c>
      <c r="AO43">
        <v>0</v>
      </c>
      <c r="AP43">
        <v>0.29280545242677525</v>
      </c>
      <c r="AQ43">
        <v>0</v>
      </c>
      <c r="AR43">
        <v>13.459200000000001</v>
      </c>
      <c r="AS43">
        <v>8.3374802227327169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689.14709115419453</v>
      </c>
      <c r="DN43">
        <v>23.371369670769546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90.253364976414261</v>
      </c>
      <c r="L44">
        <v>27.000195828575588</v>
      </c>
      <c r="M44">
        <v>0</v>
      </c>
      <c r="N44">
        <v>29.999573549000473</v>
      </c>
      <c r="O44">
        <v>50.381250150787551</v>
      </c>
      <c r="P44">
        <v>69.04169193964205</v>
      </c>
      <c r="Q44">
        <v>2.9868652734525543</v>
      </c>
      <c r="R44">
        <v>5.5205070085959571</v>
      </c>
      <c r="S44">
        <v>3.4374988659772576</v>
      </c>
      <c r="T44">
        <v>0</v>
      </c>
      <c r="U44">
        <v>292.42104372743512</v>
      </c>
      <c r="V44">
        <v>5.2645251798561148</v>
      </c>
      <c r="W44">
        <v>10.998471366540755</v>
      </c>
      <c r="X44">
        <v>37.154305354475831</v>
      </c>
      <c r="Y44">
        <v>0</v>
      </c>
      <c r="Z44">
        <v>3.3293304000000008</v>
      </c>
      <c r="AA44">
        <v>0</v>
      </c>
      <c r="AB44">
        <v>6.6907358446563352</v>
      </c>
      <c r="AC44">
        <v>4.9156798454936812</v>
      </c>
      <c r="AD44">
        <v>0</v>
      </c>
      <c r="AE44">
        <v>12.557578869470161</v>
      </c>
      <c r="AF44">
        <v>0</v>
      </c>
      <c r="AG44">
        <v>0</v>
      </c>
      <c r="AH44">
        <v>0</v>
      </c>
      <c r="AI44">
        <v>0.9052400096565425</v>
      </c>
      <c r="AJ44">
        <v>0</v>
      </c>
      <c r="AK44">
        <v>11.480566956812222</v>
      </c>
      <c r="AL44">
        <v>17.1158</v>
      </c>
      <c r="AM44">
        <v>4.0144417889506094</v>
      </c>
      <c r="AN44">
        <v>0</v>
      </c>
      <c r="AO44">
        <v>0</v>
      </c>
      <c r="AP44">
        <v>0.29280545242677525</v>
      </c>
      <c r="AQ44">
        <v>0</v>
      </c>
      <c r="AR44">
        <v>13.459200000000001</v>
      </c>
      <c r="AS44">
        <v>8.3374802227327169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684.34947637831169</v>
      </c>
      <c r="DN44">
        <v>23.208676232641025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90.330474987410298</v>
      </c>
      <c r="L45">
        <v>27.991697830424741</v>
      </c>
      <c r="M45">
        <v>0</v>
      </c>
      <c r="N45">
        <v>29.999573549000473</v>
      </c>
      <c r="O45">
        <v>50.381250150787551</v>
      </c>
      <c r="P45">
        <v>69.04169193964205</v>
      </c>
      <c r="Q45">
        <v>2.9964207276734971</v>
      </c>
      <c r="R45">
        <v>6.9630882543043811</v>
      </c>
      <c r="S45">
        <v>3.459905484767694</v>
      </c>
      <c r="T45">
        <v>0</v>
      </c>
      <c r="U45">
        <v>292.42104372743512</v>
      </c>
      <c r="V45">
        <v>5.2645251798561148</v>
      </c>
      <c r="W45">
        <v>10.998471366540755</v>
      </c>
      <c r="X45">
        <v>37.154305354475831</v>
      </c>
      <c r="Y45">
        <v>0</v>
      </c>
      <c r="Z45">
        <v>3.3293304000000008</v>
      </c>
      <c r="AA45">
        <v>0</v>
      </c>
      <c r="AB45">
        <v>6.6907358446563352</v>
      </c>
      <c r="AC45">
        <v>4.9156798454936812</v>
      </c>
      <c r="AD45">
        <v>0</v>
      </c>
      <c r="AE45">
        <v>12.557578869470161</v>
      </c>
      <c r="AF45">
        <v>0</v>
      </c>
      <c r="AG45">
        <v>0</v>
      </c>
      <c r="AH45">
        <v>0</v>
      </c>
      <c r="AI45">
        <v>0.9052400096565425</v>
      </c>
      <c r="AJ45">
        <v>0</v>
      </c>
      <c r="AK45">
        <v>11.480566956812222</v>
      </c>
      <c r="AL45">
        <v>17.1158</v>
      </c>
      <c r="AM45">
        <v>4.0144417889506094</v>
      </c>
      <c r="AN45">
        <v>0</v>
      </c>
      <c r="AO45">
        <v>0</v>
      </c>
      <c r="AP45">
        <v>0.29280545242677525</v>
      </c>
      <c r="AQ45">
        <v>0</v>
      </c>
      <c r="AR45">
        <v>12.477800000000004</v>
      </c>
      <c r="AS45">
        <v>8.3374802227327169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685.86001078747336</v>
      </c>
      <c r="DN45">
        <v>23.259897155044293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90.330474987410298</v>
      </c>
      <c r="L46">
        <v>31.957705837821372</v>
      </c>
      <c r="M46">
        <v>0</v>
      </c>
      <c r="N46">
        <v>29.999573549000473</v>
      </c>
      <c r="O46">
        <v>50.381250150787551</v>
      </c>
      <c r="P46">
        <v>69.04169193964205</v>
      </c>
      <c r="Q46">
        <v>2.9964207276734971</v>
      </c>
      <c r="R46">
        <v>6.9630882543043811</v>
      </c>
      <c r="S46">
        <v>3.459905484767694</v>
      </c>
      <c r="T46">
        <v>0</v>
      </c>
      <c r="U46">
        <v>292.42104372743512</v>
      </c>
      <c r="V46">
        <v>5.2645251798561148</v>
      </c>
      <c r="W46">
        <v>10.998471366540755</v>
      </c>
      <c r="X46">
        <v>37.154305354475831</v>
      </c>
      <c r="Y46">
        <v>0</v>
      </c>
      <c r="Z46">
        <v>3.3293304000000008</v>
      </c>
      <c r="AA46">
        <v>0</v>
      </c>
      <c r="AB46">
        <v>6.6907358446563352</v>
      </c>
      <c r="AC46">
        <v>4.9156798454936812</v>
      </c>
      <c r="AD46">
        <v>0</v>
      </c>
      <c r="AE46">
        <v>12.557578869470161</v>
      </c>
      <c r="AF46">
        <v>0</v>
      </c>
      <c r="AG46">
        <v>0</v>
      </c>
      <c r="AH46">
        <v>0</v>
      </c>
      <c r="AI46">
        <v>0.9052400096565425</v>
      </c>
      <c r="AJ46">
        <v>0</v>
      </c>
      <c r="AK46">
        <v>11.480566956812222</v>
      </c>
      <c r="AL46">
        <v>17.1158</v>
      </c>
      <c r="AM46">
        <v>4.0144417889506094</v>
      </c>
      <c r="AN46">
        <v>0</v>
      </c>
      <c r="AO46">
        <v>0</v>
      </c>
      <c r="AP46">
        <v>0.29280545242677525</v>
      </c>
      <c r="AQ46">
        <v>0</v>
      </c>
      <c r="AR46">
        <v>12.477800000000004</v>
      </c>
      <c r="AS46">
        <v>8.3374802227327169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689.69593373222745</v>
      </c>
      <c r="DN46">
        <v>23.389982217686899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90.330474987410298</v>
      </c>
      <c r="L47">
        <v>33.940709841519698</v>
      </c>
      <c r="M47">
        <v>0</v>
      </c>
      <c r="N47">
        <v>29.999573549000473</v>
      </c>
      <c r="O47">
        <v>50.381250150787551</v>
      </c>
      <c r="P47">
        <v>69.04169193964205</v>
      </c>
      <c r="Q47">
        <v>2.9964207276734971</v>
      </c>
      <c r="R47">
        <v>6.9630882543043811</v>
      </c>
      <c r="S47">
        <v>3.459905484767694</v>
      </c>
      <c r="T47">
        <v>0</v>
      </c>
      <c r="U47">
        <v>292.42104372743512</v>
      </c>
      <c r="V47">
        <v>5.2645251798561148</v>
      </c>
      <c r="W47">
        <v>10.998471366540755</v>
      </c>
      <c r="X47">
        <v>37.154305354475831</v>
      </c>
      <c r="Y47">
        <v>0</v>
      </c>
      <c r="Z47">
        <v>3.3293304000000008</v>
      </c>
      <c r="AA47">
        <v>0</v>
      </c>
      <c r="AB47">
        <v>6.6907358446563352</v>
      </c>
      <c r="AC47">
        <v>4.9156798454936812</v>
      </c>
      <c r="AD47">
        <v>0</v>
      </c>
      <c r="AE47">
        <v>12.557578869470161</v>
      </c>
      <c r="AF47">
        <v>0</v>
      </c>
      <c r="AG47">
        <v>0</v>
      </c>
      <c r="AH47">
        <v>0</v>
      </c>
      <c r="AI47">
        <v>0.9052400096565425</v>
      </c>
      <c r="AJ47">
        <v>0</v>
      </c>
      <c r="AK47">
        <v>11.480566956812222</v>
      </c>
      <c r="AL47">
        <v>17.1158</v>
      </c>
      <c r="AM47">
        <v>4.0144417889506094</v>
      </c>
      <c r="AN47">
        <v>0</v>
      </c>
      <c r="AO47">
        <v>0</v>
      </c>
      <c r="AP47">
        <v>0.29280545242677525</v>
      </c>
      <c r="AQ47">
        <v>0</v>
      </c>
      <c r="AR47">
        <v>9.2532000000000032</v>
      </c>
      <c r="AS47">
        <v>8.3374802227327169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688.49506188141595</v>
      </c>
      <c r="DN47">
        <v>23.349258072196619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90.330474987410298</v>
      </c>
      <c r="L48">
        <v>39.889721852614656</v>
      </c>
      <c r="M48">
        <v>0</v>
      </c>
      <c r="N48">
        <v>29.999573549000473</v>
      </c>
      <c r="O48">
        <v>50.381250150787551</v>
      </c>
      <c r="P48">
        <v>69.04169193964205</v>
      </c>
      <c r="Q48">
        <v>2.9964207276734971</v>
      </c>
      <c r="R48">
        <v>6.9630882543043811</v>
      </c>
      <c r="S48">
        <v>3.459905484767694</v>
      </c>
      <c r="T48">
        <v>0</v>
      </c>
      <c r="U48">
        <v>292.42104372743512</v>
      </c>
      <c r="V48">
        <v>5.2645251798561148</v>
      </c>
      <c r="W48">
        <v>10.998471366540755</v>
      </c>
      <c r="X48">
        <v>37.154305354475831</v>
      </c>
      <c r="Y48">
        <v>0</v>
      </c>
      <c r="Z48">
        <v>3.3293304000000008</v>
      </c>
      <c r="AA48">
        <v>0</v>
      </c>
      <c r="AB48">
        <v>6.6907358446563352</v>
      </c>
      <c r="AC48">
        <v>4.9156798454936812</v>
      </c>
      <c r="AD48">
        <v>0</v>
      </c>
      <c r="AE48">
        <v>12.557578869470161</v>
      </c>
      <c r="AF48">
        <v>0</v>
      </c>
      <c r="AG48">
        <v>0</v>
      </c>
      <c r="AH48">
        <v>0</v>
      </c>
      <c r="AI48">
        <v>0.9052400096565425</v>
      </c>
      <c r="AJ48">
        <v>0</v>
      </c>
      <c r="AK48">
        <v>11.480566956812222</v>
      </c>
      <c r="AL48">
        <v>17.1158</v>
      </c>
      <c r="AM48">
        <v>4.0144417889506094</v>
      </c>
      <c r="AN48">
        <v>0</v>
      </c>
      <c r="AO48">
        <v>0</v>
      </c>
      <c r="AP48">
        <v>0.29280545242677525</v>
      </c>
      <c r="AQ48">
        <v>0</v>
      </c>
      <c r="AR48">
        <v>9.2532000000000032</v>
      </c>
      <c r="AS48">
        <v>8.3374802227327169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694.24894629854703</v>
      </c>
      <c r="DN48">
        <v>23.544385666160537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90.330474987410298</v>
      </c>
      <c r="L49">
        <v>39.889721852614656</v>
      </c>
      <c r="M49">
        <v>0</v>
      </c>
      <c r="N49">
        <v>29.999573549000473</v>
      </c>
      <c r="O49">
        <v>50.381250150787551</v>
      </c>
      <c r="P49">
        <v>69.04169193964205</v>
      </c>
      <c r="Q49">
        <v>2.9964207276734971</v>
      </c>
      <c r="R49">
        <v>6.9630882543043811</v>
      </c>
      <c r="S49">
        <v>3.459905484767694</v>
      </c>
      <c r="T49">
        <v>0</v>
      </c>
      <c r="U49">
        <v>292.42104372743512</v>
      </c>
      <c r="V49">
        <v>5.2645251798561148</v>
      </c>
      <c r="W49">
        <v>10.998471366540755</v>
      </c>
      <c r="X49">
        <v>37.154305354475831</v>
      </c>
      <c r="Y49">
        <v>0</v>
      </c>
      <c r="Z49">
        <v>3.3293304000000008</v>
      </c>
      <c r="AA49">
        <v>0</v>
      </c>
      <c r="AB49">
        <v>6.6907358446563352</v>
      </c>
      <c r="AC49">
        <v>4.9156798454936812</v>
      </c>
      <c r="AD49">
        <v>0</v>
      </c>
      <c r="AE49">
        <v>12.557578869470161</v>
      </c>
      <c r="AF49">
        <v>0</v>
      </c>
      <c r="AG49">
        <v>0</v>
      </c>
      <c r="AH49">
        <v>0</v>
      </c>
      <c r="AI49">
        <v>0.9052400096565425</v>
      </c>
      <c r="AJ49">
        <v>0</v>
      </c>
      <c r="AK49">
        <v>11.480566956812222</v>
      </c>
      <c r="AL49">
        <v>17.1158</v>
      </c>
      <c r="AM49">
        <v>4.0144417889506094</v>
      </c>
      <c r="AN49">
        <v>0</v>
      </c>
      <c r="AO49">
        <v>0</v>
      </c>
      <c r="AP49">
        <v>0.29280545242677525</v>
      </c>
      <c r="AQ49">
        <v>0</v>
      </c>
      <c r="AR49">
        <v>9.2532000000000032</v>
      </c>
      <c r="AS49">
        <v>8.200800048420156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694.11674910437966</v>
      </c>
      <c r="DN49">
        <v>23.53990268601542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90.330474987410298</v>
      </c>
      <c r="L50">
        <v>39.889721852614656</v>
      </c>
      <c r="M50">
        <v>0</v>
      </c>
      <c r="N50">
        <v>29.999573549000473</v>
      </c>
      <c r="O50">
        <v>50.381250150787551</v>
      </c>
      <c r="P50">
        <v>69.04169193964205</v>
      </c>
      <c r="Q50">
        <v>2.9964207276734971</v>
      </c>
      <c r="R50">
        <v>6.9630882543043811</v>
      </c>
      <c r="S50">
        <v>3.459905484767694</v>
      </c>
      <c r="T50">
        <v>0</v>
      </c>
      <c r="U50">
        <v>292.42104372743512</v>
      </c>
      <c r="V50">
        <v>5.2645251798561148</v>
      </c>
      <c r="W50">
        <v>10.998471366540755</v>
      </c>
      <c r="X50">
        <v>37.154305354475831</v>
      </c>
      <c r="Y50">
        <v>0</v>
      </c>
      <c r="Z50">
        <v>3.3293304000000008</v>
      </c>
      <c r="AA50">
        <v>0</v>
      </c>
      <c r="AB50">
        <v>6.6907358446563352</v>
      </c>
      <c r="AC50">
        <v>4.9156798454936812</v>
      </c>
      <c r="AD50">
        <v>0</v>
      </c>
      <c r="AE50">
        <v>12.557578869470161</v>
      </c>
      <c r="AF50">
        <v>0</v>
      </c>
      <c r="AG50">
        <v>0</v>
      </c>
      <c r="AH50">
        <v>0</v>
      </c>
      <c r="AI50">
        <v>0.9052400096565425</v>
      </c>
      <c r="AJ50">
        <v>0</v>
      </c>
      <c r="AK50">
        <v>11.480566956812222</v>
      </c>
      <c r="AL50">
        <v>17.1158</v>
      </c>
      <c r="AM50">
        <v>4.0144417889506094</v>
      </c>
      <c r="AN50">
        <v>0</v>
      </c>
      <c r="AO50">
        <v>0</v>
      </c>
      <c r="AP50">
        <v>0.29280545242677525</v>
      </c>
      <c r="AQ50">
        <v>0</v>
      </c>
      <c r="AR50">
        <v>9.2532000000000032</v>
      </c>
      <c r="AS50">
        <v>8.200800048420156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694.11674910437966</v>
      </c>
      <c r="DN50">
        <v>23.53990268601542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90.330474987410298</v>
      </c>
      <c r="L51">
        <v>39.889721852614656</v>
      </c>
      <c r="M51">
        <v>0</v>
      </c>
      <c r="N51">
        <v>29.999573549000473</v>
      </c>
      <c r="O51">
        <v>50.381250150787551</v>
      </c>
      <c r="P51">
        <v>69.04169193964205</v>
      </c>
      <c r="Q51">
        <v>1.4033763853191468</v>
      </c>
      <c r="R51">
        <v>6.9630882543043811</v>
      </c>
      <c r="S51">
        <v>3.459905484767694</v>
      </c>
      <c r="T51">
        <v>0</v>
      </c>
      <c r="U51">
        <v>292.42104372743512</v>
      </c>
      <c r="V51">
        <v>5.2645251798561148</v>
      </c>
      <c r="W51">
        <v>10.998471366540755</v>
      </c>
      <c r="X51">
        <v>37.154305354475831</v>
      </c>
      <c r="Y51">
        <v>0</v>
      </c>
      <c r="Z51">
        <v>3.3293304000000008</v>
      </c>
      <c r="AA51">
        <v>0</v>
      </c>
      <c r="AB51">
        <v>6.6907358446563352</v>
      </c>
      <c r="AC51">
        <v>4.9156798454936812</v>
      </c>
      <c r="AD51">
        <v>0</v>
      </c>
      <c r="AE51">
        <v>12.557578869470161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11.480566956812222</v>
      </c>
      <c r="AL51">
        <v>17.1158</v>
      </c>
      <c r="AM51">
        <v>4.0144417889506094</v>
      </c>
      <c r="AN51">
        <v>0</v>
      </c>
      <c r="AO51">
        <v>0</v>
      </c>
      <c r="AP51">
        <v>2.4075114977312628</v>
      </c>
      <c r="AQ51">
        <v>0</v>
      </c>
      <c r="AR51">
        <v>9.2532000000000032</v>
      </c>
      <c r="AS51">
        <v>8.200800048420156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693.7456281923827</v>
      </c>
      <c r="DN51">
        <v>23.52744529130587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90.330474987410298</v>
      </c>
      <c r="L52">
        <v>39.889721852614656</v>
      </c>
      <c r="M52">
        <v>0</v>
      </c>
      <c r="N52">
        <v>29.999573549000473</v>
      </c>
      <c r="O52">
        <v>50.381250150787551</v>
      </c>
      <c r="P52">
        <v>69.04169193964205</v>
      </c>
      <c r="Q52">
        <v>1.4033763853191468</v>
      </c>
      <c r="R52">
        <v>6.9630882543043811</v>
      </c>
      <c r="S52">
        <v>3.459905484767694</v>
      </c>
      <c r="T52">
        <v>0</v>
      </c>
      <c r="U52">
        <v>292.42104372743512</v>
      </c>
      <c r="V52">
        <v>5.2645251798561148</v>
      </c>
      <c r="W52">
        <v>10.998471366540755</v>
      </c>
      <c r="X52">
        <v>37.154305354475831</v>
      </c>
      <c r="Y52">
        <v>0</v>
      </c>
      <c r="Z52">
        <v>3.3293304000000008</v>
      </c>
      <c r="AA52">
        <v>0</v>
      </c>
      <c r="AB52">
        <v>6.6907358446563352</v>
      </c>
      <c r="AC52">
        <v>4.9156798454936812</v>
      </c>
      <c r="AD52">
        <v>0</v>
      </c>
      <c r="AE52">
        <v>12.557578869470161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11.480566956812222</v>
      </c>
      <c r="AL52">
        <v>17.1158</v>
      </c>
      <c r="AM52">
        <v>4.0144417889506094</v>
      </c>
      <c r="AN52">
        <v>0</v>
      </c>
      <c r="AO52">
        <v>0</v>
      </c>
      <c r="AP52">
        <v>2.4075114977312628</v>
      </c>
      <c r="AQ52">
        <v>0</v>
      </c>
      <c r="AR52">
        <v>9.2532000000000032</v>
      </c>
      <c r="AS52">
        <v>8.200800048420156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693.7456281923827</v>
      </c>
      <c r="DN52">
        <v>23.52744529130587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90.705472971987831</v>
      </c>
      <c r="L53">
        <v>42.925274636415992</v>
      </c>
      <c r="M53">
        <v>0</v>
      </c>
      <c r="N53">
        <v>29.999573549000473</v>
      </c>
      <c r="O53">
        <v>50.381250150787551</v>
      </c>
      <c r="P53">
        <v>69.04169193964205</v>
      </c>
      <c r="Q53">
        <v>3.6345836228539192</v>
      </c>
      <c r="R53">
        <v>10.767584892805955</v>
      </c>
      <c r="S53">
        <v>4.6751185994882984</v>
      </c>
      <c r="T53">
        <v>0</v>
      </c>
      <c r="U53">
        <v>292.42104372743512</v>
      </c>
      <c r="V53">
        <v>5.2645251798561148</v>
      </c>
      <c r="W53">
        <v>10.998471366540755</v>
      </c>
      <c r="X53">
        <v>37.154305354475831</v>
      </c>
      <c r="Y53">
        <v>0</v>
      </c>
      <c r="Z53">
        <v>3.3293304000000008</v>
      </c>
      <c r="AA53">
        <v>0</v>
      </c>
      <c r="AB53">
        <v>6.6907358446563352</v>
      </c>
      <c r="AC53">
        <v>4.9156798454936812</v>
      </c>
      <c r="AD53">
        <v>0</v>
      </c>
      <c r="AE53">
        <v>12.557578869470161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11.480566956812222</v>
      </c>
      <c r="AL53">
        <v>17.1158</v>
      </c>
      <c r="AM53">
        <v>4.0144417889506094</v>
      </c>
      <c r="AN53">
        <v>0</v>
      </c>
      <c r="AO53">
        <v>0</v>
      </c>
      <c r="AP53">
        <v>2.4075114977312628</v>
      </c>
      <c r="AQ53">
        <v>0</v>
      </c>
      <c r="AR53">
        <v>9.2532000000000032</v>
      </c>
      <c r="AS53">
        <v>8.200800048420156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704.05765975367342</v>
      </c>
      <c r="DN53">
        <v>23.876881489151057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90.705472971987831</v>
      </c>
      <c r="L54">
        <v>42.925274636415992</v>
      </c>
      <c r="M54">
        <v>0</v>
      </c>
      <c r="N54">
        <v>29.999573549000473</v>
      </c>
      <c r="O54">
        <v>50.381250150787551</v>
      </c>
      <c r="P54">
        <v>69.04169193964205</v>
      </c>
      <c r="Q54">
        <v>3.6345836228539192</v>
      </c>
      <c r="R54">
        <v>10.767584892805955</v>
      </c>
      <c r="S54">
        <v>4.6751185994882984</v>
      </c>
      <c r="T54">
        <v>0</v>
      </c>
      <c r="U54">
        <v>292.42104372743512</v>
      </c>
      <c r="V54">
        <v>5.2645251798561148</v>
      </c>
      <c r="W54">
        <v>10.998471366540755</v>
      </c>
      <c r="X54">
        <v>37.154305354475831</v>
      </c>
      <c r="Y54">
        <v>0</v>
      </c>
      <c r="Z54">
        <v>3.3293304000000008</v>
      </c>
      <c r="AA54">
        <v>0</v>
      </c>
      <c r="AB54">
        <v>6.6907358446563352</v>
      </c>
      <c r="AC54">
        <v>4.9156798454936812</v>
      </c>
      <c r="AD54">
        <v>0</v>
      </c>
      <c r="AE54">
        <v>12.557578869470161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11.480566956812222</v>
      </c>
      <c r="AL54">
        <v>17.1158</v>
      </c>
      <c r="AM54">
        <v>4.0144417889506094</v>
      </c>
      <c r="AN54">
        <v>0</v>
      </c>
      <c r="AO54">
        <v>0</v>
      </c>
      <c r="AP54">
        <v>2.4075114977312628</v>
      </c>
      <c r="AQ54">
        <v>0</v>
      </c>
      <c r="AR54">
        <v>9.2532000000000032</v>
      </c>
      <c r="AS54">
        <v>8.200800048420156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704.05765975367342</v>
      </c>
      <c r="DN54">
        <v>23.876881489151057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90.705472971987831</v>
      </c>
      <c r="L55">
        <v>35.32388230125413</v>
      </c>
      <c r="M55">
        <v>0</v>
      </c>
      <c r="N55">
        <v>29.999573549000473</v>
      </c>
      <c r="O55">
        <v>50.381250150787551</v>
      </c>
      <c r="P55">
        <v>69.04169193964205</v>
      </c>
      <c r="Q55">
        <v>3.6345836228539192</v>
      </c>
      <c r="R55">
        <v>10.767584892805955</v>
      </c>
      <c r="S55">
        <v>4.6751185994882984</v>
      </c>
      <c r="T55">
        <v>0</v>
      </c>
      <c r="U55">
        <v>292.42104372743512</v>
      </c>
      <c r="V55">
        <v>5.2645251798561148</v>
      </c>
      <c r="W55">
        <v>10.998471366540755</v>
      </c>
      <c r="X55">
        <v>37.154305354475831</v>
      </c>
      <c r="Y55">
        <v>0</v>
      </c>
      <c r="Z55">
        <v>3.3293304000000008</v>
      </c>
      <c r="AA55">
        <v>0</v>
      </c>
      <c r="AB55">
        <v>6.6907358446563352</v>
      </c>
      <c r="AC55">
        <v>4.9156798454936812</v>
      </c>
      <c r="AD55">
        <v>0</v>
      </c>
      <c r="AE55">
        <v>12.557578869470161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11.480566956812222</v>
      </c>
      <c r="AL55">
        <v>17.1158</v>
      </c>
      <c r="AM55">
        <v>4.0144417889506094</v>
      </c>
      <c r="AN55">
        <v>0</v>
      </c>
      <c r="AO55">
        <v>0</v>
      </c>
      <c r="AP55">
        <v>0.29280545242677525</v>
      </c>
      <c r="AQ55">
        <v>0</v>
      </c>
      <c r="AR55">
        <v>9.2532000000000032</v>
      </c>
      <c r="AS55">
        <v>8.200800048420156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694.66037339437617</v>
      </c>
      <c r="DN55">
        <v>23.558069467982055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90.705472971987831</v>
      </c>
      <c r="L56">
        <v>31.02725061422607</v>
      </c>
      <c r="M56">
        <v>0</v>
      </c>
      <c r="N56">
        <v>29.999573549000473</v>
      </c>
      <c r="O56">
        <v>50.381250150787551</v>
      </c>
      <c r="P56">
        <v>69.04169193964205</v>
      </c>
      <c r="Q56">
        <v>3.6345836228539192</v>
      </c>
      <c r="R56">
        <v>10.767584892805955</v>
      </c>
      <c r="S56">
        <v>4.6751185994882984</v>
      </c>
      <c r="T56">
        <v>0</v>
      </c>
      <c r="U56">
        <v>292.42104372743512</v>
      </c>
      <c r="V56">
        <v>5.2645251798561148</v>
      </c>
      <c r="W56">
        <v>10.998471366540755</v>
      </c>
      <c r="X56">
        <v>37.154305354475831</v>
      </c>
      <c r="Y56">
        <v>0</v>
      </c>
      <c r="Z56">
        <v>3.3293304000000008</v>
      </c>
      <c r="AA56">
        <v>0</v>
      </c>
      <c r="AB56">
        <v>6.6907358446563352</v>
      </c>
      <c r="AC56">
        <v>4.9156798454936812</v>
      </c>
      <c r="AD56">
        <v>0</v>
      </c>
      <c r="AE56">
        <v>12.557578869470161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11.480566956812222</v>
      </c>
      <c r="AL56">
        <v>17.1158</v>
      </c>
      <c r="AM56">
        <v>4.0144417889506094</v>
      </c>
      <c r="AN56">
        <v>0</v>
      </c>
      <c r="AO56">
        <v>0</v>
      </c>
      <c r="AP56">
        <v>0.29280545242677525</v>
      </c>
      <c r="AQ56">
        <v>0</v>
      </c>
      <c r="AR56">
        <v>9.2532000000000032</v>
      </c>
      <c r="AS56">
        <v>8.200800048420156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690.50467122398572</v>
      </c>
      <c r="DN56">
        <v>23.417139951344414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92.211513779270035</v>
      </c>
      <c r="L57">
        <v>34.166883941066715</v>
      </c>
      <c r="M57">
        <v>0</v>
      </c>
      <c r="N57">
        <v>29.999573549000473</v>
      </c>
      <c r="O57">
        <v>50.381250150787551</v>
      </c>
      <c r="P57">
        <v>69.04169193964205</v>
      </c>
      <c r="Q57">
        <v>5.2200000503011301</v>
      </c>
      <c r="R57">
        <v>10.767584892805955</v>
      </c>
      <c r="S57">
        <v>6.7052179412766755</v>
      </c>
      <c r="T57">
        <v>0</v>
      </c>
      <c r="U57">
        <v>292.42104372743512</v>
      </c>
      <c r="V57">
        <v>5.2645251798561148</v>
      </c>
      <c r="W57">
        <v>10.998471366540755</v>
      </c>
      <c r="X57">
        <v>37.154305354475831</v>
      </c>
      <c r="Y57">
        <v>0</v>
      </c>
      <c r="Z57">
        <v>3.3293304000000008</v>
      </c>
      <c r="AA57">
        <v>0</v>
      </c>
      <c r="AB57">
        <v>6.6907358446563352</v>
      </c>
      <c r="AC57">
        <v>4.9156798454936812</v>
      </c>
      <c r="AD57">
        <v>0</v>
      </c>
      <c r="AE57">
        <v>12.557578869470161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11.480566956812222</v>
      </c>
      <c r="AL57">
        <v>17.1158</v>
      </c>
      <c r="AM57">
        <v>4.0144417889506094</v>
      </c>
      <c r="AN57">
        <v>0</v>
      </c>
      <c r="AO57">
        <v>0</v>
      </c>
      <c r="AP57">
        <v>2.4075114977312628</v>
      </c>
      <c r="AQ57">
        <v>0</v>
      </c>
      <c r="AR57">
        <v>12.477800000000004</v>
      </c>
      <c r="AS57">
        <v>8.200800048420156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703.65938140735784</v>
      </c>
      <c r="DN57">
        <v>23.862925716635115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92.211513779270035</v>
      </c>
      <c r="L58">
        <v>43.4868871493154</v>
      </c>
      <c r="M58">
        <v>0</v>
      </c>
      <c r="N58">
        <v>29.999573549000473</v>
      </c>
      <c r="O58">
        <v>50.381250150787551</v>
      </c>
      <c r="P58">
        <v>69.04169193964205</v>
      </c>
      <c r="Q58">
        <v>5.2200000503011301</v>
      </c>
      <c r="R58">
        <v>10.767584892805955</v>
      </c>
      <c r="S58">
        <v>6.7052179412766755</v>
      </c>
      <c r="T58">
        <v>0</v>
      </c>
      <c r="U58">
        <v>292.42104372743512</v>
      </c>
      <c r="V58">
        <v>5.2645251798561148</v>
      </c>
      <c r="W58">
        <v>10.998471366540755</v>
      </c>
      <c r="X58">
        <v>37.154305354475831</v>
      </c>
      <c r="Y58">
        <v>0</v>
      </c>
      <c r="Z58">
        <v>3.3293304000000008</v>
      </c>
      <c r="AA58">
        <v>0</v>
      </c>
      <c r="AB58">
        <v>6.6907358446563352</v>
      </c>
      <c r="AC58">
        <v>4.9156798454936812</v>
      </c>
      <c r="AD58">
        <v>0</v>
      </c>
      <c r="AE58">
        <v>12.557578869470161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11.480566956812222</v>
      </c>
      <c r="AL58">
        <v>17.1158</v>
      </c>
      <c r="AM58">
        <v>4.0144417889506094</v>
      </c>
      <c r="AN58">
        <v>0</v>
      </c>
      <c r="AO58">
        <v>0</v>
      </c>
      <c r="AP58">
        <v>2.4075114977312628</v>
      </c>
      <c r="AQ58">
        <v>0</v>
      </c>
      <c r="AR58">
        <v>12.477800000000004</v>
      </c>
      <c r="AS58">
        <v>8.200800048420156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712.67368848610397</v>
      </c>
      <c r="DN58">
        <v>24.168621846137651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108.29754683942808</v>
      </c>
      <c r="L59">
        <v>43.4868871493154</v>
      </c>
      <c r="M59">
        <v>0</v>
      </c>
      <c r="N59">
        <v>29.999573549000473</v>
      </c>
      <c r="O59">
        <v>50.381250150787551</v>
      </c>
      <c r="P59">
        <v>69.04169193964205</v>
      </c>
      <c r="Q59">
        <v>5.2200000503011301</v>
      </c>
      <c r="R59">
        <v>10.767584892805955</v>
      </c>
      <c r="S59">
        <v>6.7052179412766755</v>
      </c>
      <c r="T59">
        <v>0</v>
      </c>
      <c r="U59">
        <v>292.42104372743512</v>
      </c>
      <c r="V59">
        <v>5.2645251798561148</v>
      </c>
      <c r="W59">
        <v>10.998471366540755</v>
      </c>
      <c r="X59">
        <v>37.154305354475831</v>
      </c>
      <c r="Y59">
        <v>0</v>
      </c>
      <c r="Z59">
        <v>3.3293304000000008</v>
      </c>
      <c r="AA59">
        <v>0</v>
      </c>
      <c r="AB59">
        <v>6.6907358446563352</v>
      </c>
      <c r="AC59">
        <v>4.9156798454936812</v>
      </c>
      <c r="AD59">
        <v>0</v>
      </c>
      <c r="AE59">
        <v>12.557578869470161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11.480566956812222</v>
      </c>
      <c r="AL59">
        <v>17.1158</v>
      </c>
      <c r="AM59">
        <v>4.0144417889506094</v>
      </c>
      <c r="AN59">
        <v>0</v>
      </c>
      <c r="AO59">
        <v>0</v>
      </c>
      <c r="AP59">
        <v>0.29280545242677525</v>
      </c>
      <c r="AQ59">
        <v>0</v>
      </c>
      <c r="AR59">
        <v>12.477800000000004</v>
      </c>
      <c r="AS59">
        <v>8.200800048420156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726.18687986709551</v>
      </c>
      <c r="DN59">
        <v>24.626757479999775</v>
      </c>
    </row>
    <row r="60" spans="1:118">
      <c r="A60" t="s">
        <v>102</v>
      </c>
      <c r="B60">
        <v>0</v>
      </c>
      <c r="C60">
        <v>0</v>
      </c>
      <c r="D60">
        <v>2.4621151171625382</v>
      </c>
      <c r="E60">
        <v>0</v>
      </c>
      <c r="F60">
        <v>0</v>
      </c>
      <c r="G60">
        <v>4.6272395019405987</v>
      </c>
      <c r="H60">
        <v>0</v>
      </c>
      <c r="I60">
        <v>0</v>
      </c>
      <c r="J60">
        <v>4.7790282397462569</v>
      </c>
      <c r="K60">
        <v>109.00464250144896</v>
      </c>
      <c r="L60">
        <v>43.4868871493154</v>
      </c>
      <c r="M60">
        <v>0</v>
      </c>
      <c r="N60">
        <v>29.999573549000473</v>
      </c>
      <c r="O60">
        <v>50.381250150787551</v>
      </c>
      <c r="P60">
        <v>69.04169193964205</v>
      </c>
      <c r="Q60">
        <v>5.2200000503011301</v>
      </c>
      <c r="R60">
        <v>10.767584892805955</v>
      </c>
      <c r="S60">
        <v>6.7052179412766755</v>
      </c>
      <c r="T60">
        <v>0</v>
      </c>
      <c r="U60">
        <v>292.42104372743512</v>
      </c>
      <c r="V60">
        <v>5.2645251798561148</v>
      </c>
      <c r="W60">
        <v>10.998471366540755</v>
      </c>
      <c r="X60">
        <v>37.154305354475831</v>
      </c>
      <c r="Y60">
        <v>0</v>
      </c>
      <c r="Z60">
        <v>3.3293304000000008</v>
      </c>
      <c r="AA60">
        <v>3.1101192011064493</v>
      </c>
      <c r="AB60">
        <v>6.6907358446563352</v>
      </c>
      <c r="AC60">
        <v>4.9156798454936812</v>
      </c>
      <c r="AD60">
        <v>0</v>
      </c>
      <c r="AE60">
        <v>12.557578869470161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11.480566956812222</v>
      </c>
      <c r="AL60">
        <v>17.1158</v>
      </c>
      <c r="AM60">
        <v>4.0144417889506094</v>
      </c>
      <c r="AN60">
        <v>0</v>
      </c>
      <c r="AO60">
        <v>0</v>
      </c>
      <c r="AP60">
        <v>0</v>
      </c>
      <c r="AQ60">
        <v>0</v>
      </c>
      <c r="AR60">
        <v>12.477800000000004</v>
      </c>
      <c r="AS60">
        <v>8.200800048420156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741.07454933609483</v>
      </c>
      <c r="DN60">
        <v>25.131880280550437</v>
      </c>
    </row>
    <row r="61" spans="1:118">
      <c r="A61" t="s">
        <v>103</v>
      </c>
      <c r="B61">
        <v>0</v>
      </c>
      <c r="C61">
        <v>0</v>
      </c>
      <c r="D61">
        <v>2.4621151171625382</v>
      </c>
      <c r="E61">
        <v>0</v>
      </c>
      <c r="F61">
        <v>0</v>
      </c>
      <c r="G61">
        <v>4.6272395019405987</v>
      </c>
      <c r="H61">
        <v>0</v>
      </c>
      <c r="I61">
        <v>0</v>
      </c>
      <c r="J61">
        <v>4.7790282397462569</v>
      </c>
      <c r="K61">
        <v>109.00464250144896</v>
      </c>
      <c r="L61">
        <v>43.4868871493154</v>
      </c>
      <c r="M61">
        <v>0</v>
      </c>
      <c r="N61">
        <v>29.999573549000473</v>
      </c>
      <c r="O61">
        <v>50.381250150787551</v>
      </c>
      <c r="P61">
        <v>69.04169193964205</v>
      </c>
      <c r="Q61">
        <v>5.2200000503011301</v>
      </c>
      <c r="R61">
        <v>10.767584892805955</v>
      </c>
      <c r="S61">
        <v>6.7052179412766755</v>
      </c>
      <c r="T61">
        <v>0</v>
      </c>
      <c r="U61">
        <v>292.42104372743512</v>
      </c>
      <c r="V61">
        <v>5.2645251798561148</v>
      </c>
      <c r="W61">
        <v>10.998471366540755</v>
      </c>
      <c r="X61">
        <v>37.154305354475831</v>
      </c>
      <c r="Y61">
        <v>0</v>
      </c>
      <c r="Z61">
        <v>1.6646652</v>
      </c>
      <c r="AA61">
        <v>3.1101192011064493</v>
      </c>
      <c r="AB61">
        <v>6.6907358446563352</v>
      </c>
      <c r="AC61">
        <v>4.9156798454936812</v>
      </c>
      <c r="AD61">
        <v>0</v>
      </c>
      <c r="AE61">
        <v>12.557578869470161</v>
      </c>
      <c r="AF61">
        <v>0</v>
      </c>
      <c r="AG61">
        <v>0</v>
      </c>
      <c r="AH61">
        <v>5.8154483468999993</v>
      </c>
      <c r="AI61">
        <v>0</v>
      </c>
      <c r="AJ61">
        <v>0</v>
      </c>
      <c r="AK61">
        <v>11.480566956812222</v>
      </c>
      <c r="AL61">
        <v>17.1158</v>
      </c>
      <c r="AM61">
        <v>4.0144417889506094</v>
      </c>
      <c r="AN61">
        <v>0</v>
      </c>
      <c r="AO61">
        <v>0</v>
      </c>
      <c r="AP61">
        <v>0</v>
      </c>
      <c r="AQ61">
        <v>0</v>
      </c>
      <c r="AR61">
        <v>12.477800000000004</v>
      </c>
      <c r="AS61">
        <v>8.200800048420156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745.0891866564948</v>
      </c>
      <c r="DN61">
        <v>25.268026107050435</v>
      </c>
    </row>
    <row r="62" spans="1:118">
      <c r="A62" t="s">
        <v>104</v>
      </c>
      <c r="B62">
        <v>0</v>
      </c>
      <c r="C62">
        <v>0</v>
      </c>
      <c r="D62">
        <v>2.4621151171625382</v>
      </c>
      <c r="E62">
        <v>0</v>
      </c>
      <c r="F62">
        <v>0</v>
      </c>
      <c r="G62">
        <v>4.6272395019405987</v>
      </c>
      <c r="H62">
        <v>0</v>
      </c>
      <c r="I62">
        <v>0</v>
      </c>
      <c r="J62">
        <v>4.7790282397462569</v>
      </c>
      <c r="K62">
        <v>109.00464250144896</v>
      </c>
      <c r="L62">
        <v>43.4868871493154</v>
      </c>
      <c r="M62">
        <v>0</v>
      </c>
      <c r="N62">
        <v>29.999573549000473</v>
      </c>
      <c r="O62">
        <v>50.381250150787551</v>
      </c>
      <c r="P62">
        <v>69.04169193964205</v>
      </c>
      <c r="Q62">
        <v>5.2200000503011301</v>
      </c>
      <c r="R62">
        <v>10.767584892805955</v>
      </c>
      <c r="S62">
        <v>6.7052179412766755</v>
      </c>
      <c r="T62">
        <v>0</v>
      </c>
      <c r="U62">
        <v>292.42104372743512</v>
      </c>
      <c r="V62">
        <v>5.2645251798561148</v>
      </c>
      <c r="W62">
        <v>10.998471366540755</v>
      </c>
      <c r="X62">
        <v>37.154305354475831</v>
      </c>
      <c r="Y62">
        <v>0</v>
      </c>
      <c r="Z62">
        <v>1.6646652</v>
      </c>
      <c r="AA62">
        <v>3.1101192011064493</v>
      </c>
      <c r="AB62">
        <v>6.6907358446563352</v>
      </c>
      <c r="AC62">
        <v>4.9156798454936812</v>
      </c>
      <c r="AD62">
        <v>0</v>
      </c>
      <c r="AE62">
        <v>12.557578869470161</v>
      </c>
      <c r="AF62">
        <v>0</v>
      </c>
      <c r="AG62">
        <v>0</v>
      </c>
      <c r="AH62">
        <v>11.088778941599999</v>
      </c>
      <c r="AI62">
        <v>0</v>
      </c>
      <c r="AJ62">
        <v>0</v>
      </c>
      <c r="AK62">
        <v>11.480566956812222</v>
      </c>
      <c r="AL62">
        <v>17.1158</v>
      </c>
      <c r="AM62">
        <v>4.0144417889506094</v>
      </c>
      <c r="AN62">
        <v>0</v>
      </c>
      <c r="AO62">
        <v>0</v>
      </c>
      <c r="AP62">
        <v>0</v>
      </c>
      <c r="AQ62">
        <v>0</v>
      </c>
      <c r="AR62">
        <v>12.477800000000004</v>
      </c>
      <c r="AS62">
        <v>8.200800048420156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750.18955187259485</v>
      </c>
      <c r="DN62">
        <v>25.440991485650432</v>
      </c>
    </row>
    <row r="63" spans="1:118">
      <c r="A63" t="s">
        <v>105</v>
      </c>
      <c r="B63">
        <v>0</v>
      </c>
      <c r="C63">
        <v>0</v>
      </c>
      <c r="D63">
        <v>2.4621151171625382</v>
      </c>
      <c r="E63">
        <v>0</v>
      </c>
      <c r="F63">
        <v>0</v>
      </c>
      <c r="G63">
        <v>4.6272395019405987</v>
      </c>
      <c r="H63">
        <v>0</v>
      </c>
      <c r="I63">
        <v>0</v>
      </c>
      <c r="J63">
        <v>4.7790282397462569</v>
      </c>
      <c r="K63">
        <v>109.00464250144896</v>
      </c>
      <c r="L63">
        <v>43.4868871493154</v>
      </c>
      <c r="M63">
        <v>0</v>
      </c>
      <c r="N63">
        <v>29.999573549000473</v>
      </c>
      <c r="O63">
        <v>50.381250150787551</v>
      </c>
      <c r="P63">
        <v>69.04169193964205</v>
      </c>
      <c r="Q63">
        <v>5.2200000503011301</v>
      </c>
      <c r="R63">
        <v>10.767584892805955</v>
      </c>
      <c r="S63">
        <v>6.7052179412766755</v>
      </c>
      <c r="T63">
        <v>0</v>
      </c>
      <c r="U63">
        <v>292.42104372743512</v>
      </c>
      <c r="V63">
        <v>5.2645251798561148</v>
      </c>
      <c r="W63">
        <v>10.998471366540755</v>
      </c>
      <c r="X63">
        <v>37.154305354475831</v>
      </c>
      <c r="Y63">
        <v>0</v>
      </c>
      <c r="Z63">
        <v>1.6646652</v>
      </c>
      <c r="AA63">
        <v>3.1101192011064493</v>
      </c>
      <c r="AB63">
        <v>6.6907358446563352</v>
      </c>
      <c r="AC63">
        <v>4.9156798454936812</v>
      </c>
      <c r="AD63">
        <v>0</v>
      </c>
      <c r="AE63">
        <v>12.557578869470161</v>
      </c>
      <c r="AF63">
        <v>0</v>
      </c>
      <c r="AG63">
        <v>0</v>
      </c>
      <c r="AH63">
        <v>11.088778941599999</v>
      </c>
      <c r="AI63">
        <v>0</v>
      </c>
      <c r="AJ63">
        <v>0</v>
      </c>
      <c r="AK63">
        <v>11.480566956812222</v>
      </c>
      <c r="AL63">
        <v>17.1158</v>
      </c>
      <c r="AM63">
        <v>4.0144417889506094</v>
      </c>
      <c r="AN63">
        <v>0</v>
      </c>
      <c r="AO63">
        <v>0</v>
      </c>
      <c r="AP63">
        <v>0</v>
      </c>
      <c r="AQ63">
        <v>0</v>
      </c>
      <c r="AR63">
        <v>12.477800000000004</v>
      </c>
      <c r="AS63">
        <v>8.200800048420156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750.18955187259485</v>
      </c>
      <c r="DN63">
        <v>25.440991485650432</v>
      </c>
    </row>
    <row r="64" spans="1:118">
      <c r="A64" t="s">
        <v>106</v>
      </c>
      <c r="B64">
        <v>0</v>
      </c>
      <c r="C64">
        <v>0</v>
      </c>
      <c r="D64">
        <v>2.4621151171625382</v>
      </c>
      <c r="E64">
        <v>0</v>
      </c>
      <c r="F64">
        <v>0</v>
      </c>
      <c r="G64">
        <v>4.6272395019405987</v>
      </c>
      <c r="H64">
        <v>0</v>
      </c>
      <c r="I64">
        <v>0</v>
      </c>
      <c r="J64">
        <v>4.7790282397462569</v>
      </c>
      <c r="K64">
        <v>109.00464250144896</v>
      </c>
      <c r="L64">
        <v>43.4868871493154</v>
      </c>
      <c r="M64">
        <v>0</v>
      </c>
      <c r="N64">
        <v>29.999573549000473</v>
      </c>
      <c r="O64">
        <v>50.381250150787551</v>
      </c>
      <c r="P64">
        <v>69.04169193964205</v>
      </c>
      <c r="Q64">
        <v>5.2200000503011301</v>
      </c>
      <c r="R64">
        <v>10.767584892805955</v>
      </c>
      <c r="S64">
        <v>6.7052179412766755</v>
      </c>
      <c r="T64">
        <v>0</v>
      </c>
      <c r="U64">
        <v>292.42104372743512</v>
      </c>
      <c r="V64">
        <v>5.2645251798561148</v>
      </c>
      <c r="W64">
        <v>10.998471366540755</v>
      </c>
      <c r="X64">
        <v>37.154305354475831</v>
      </c>
      <c r="Y64">
        <v>0</v>
      </c>
      <c r="Z64">
        <v>1.6646652</v>
      </c>
      <c r="AA64">
        <v>3.1101192011064493</v>
      </c>
      <c r="AB64">
        <v>6.6907358446563352</v>
      </c>
      <c r="AC64">
        <v>4.9156798454936812</v>
      </c>
      <c r="AD64">
        <v>0</v>
      </c>
      <c r="AE64">
        <v>12.557578869470161</v>
      </c>
      <c r="AF64">
        <v>0</v>
      </c>
      <c r="AG64">
        <v>0</v>
      </c>
      <c r="AH64">
        <v>11.088778941599999</v>
      </c>
      <c r="AI64">
        <v>0</v>
      </c>
      <c r="AJ64">
        <v>0</v>
      </c>
      <c r="AK64">
        <v>11.480566956812222</v>
      </c>
      <c r="AL64">
        <v>17.1158</v>
      </c>
      <c r="AM64">
        <v>4.0144417889506094</v>
      </c>
      <c r="AN64">
        <v>0</v>
      </c>
      <c r="AO64">
        <v>0</v>
      </c>
      <c r="AP64">
        <v>0</v>
      </c>
      <c r="AQ64">
        <v>0</v>
      </c>
      <c r="AR64">
        <v>12.477800000000004</v>
      </c>
      <c r="AS64">
        <v>8.200800048420156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750.18955187259485</v>
      </c>
      <c r="DN64">
        <v>25.440991485650432</v>
      </c>
    </row>
    <row r="65" spans="1:118">
      <c r="A65" t="s">
        <v>107</v>
      </c>
      <c r="B65">
        <v>0</v>
      </c>
      <c r="C65">
        <v>0</v>
      </c>
      <c r="D65">
        <v>2.4621151171625382</v>
      </c>
      <c r="E65">
        <v>0</v>
      </c>
      <c r="F65">
        <v>0</v>
      </c>
      <c r="G65">
        <v>4.6272395019405987</v>
      </c>
      <c r="H65">
        <v>0</v>
      </c>
      <c r="I65">
        <v>0</v>
      </c>
      <c r="J65">
        <v>4.7790282397462569</v>
      </c>
      <c r="K65">
        <v>109.00464250144896</v>
      </c>
      <c r="L65">
        <v>43.4868871493154</v>
      </c>
      <c r="M65">
        <v>0</v>
      </c>
      <c r="N65">
        <v>29.999573549000473</v>
      </c>
      <c r="O65">
        <v>50.381250150787551</v>
      </c>
      <c r="P65">
        <v>69.04169193964205</v>
      </c>
      <c r="Q65">
        <v>5.2200000503011301</v>
      </c>
      <c r="R65">
        <v>10.767584892805955</v>
      </c>
      <c r="S65">
        <v>6.7052179412766755</v>
      </c>
      <c r="T65">
        <v>0</v>
      </c>
      <c r="U65">
        <v>292.42104372743512</v>
      </c>
      <c r="V65">
        <v>5.2645251798561148</v>
      </c>
      <c r="W65">
        <v>10.998471366540755</v>
      </c>
      <c r="X65">
        <v>37.154305354475831</v>
      </c>
      <c r="Y65">
        <v>0</v>
      </c>
      <c r="Z65">
        <v>1.6646652</v>
      </c>
      <c r="AA65">
        <v>3.1101192011064493</v>
      </c>
      <c r="AB65">
        <v>6.6907358446563352</v>
      </c>
      <c r="AC65">
        <v>4.9156798454936812</v>
      </c>
      <c r="AD65">
        <v>2.3149499201879014</v>
      </c>
      <c r="AE65">
        <v>12.557578869470161</v>
      </c>
      <c r="AF65">
        <v>0</v>
      </c>
      <c r="AG65">
        <v>0</v>
      </c>
      <c r="AH65">
        <v>11.088778941599999</v>
      </c>
      <c r="AI65">
        <v>0</v>
      </c>
      <c r="AJ65">
        <v>0</v>
      </c>
      <c r="AK65">
        <v>11.480566956812222</v>
      </c>
      <c r="AL65">
        <v>17.1158</v>
      </c>
      <c r="AM65">
        <v>4.0144417889506094</v>
      </c>
      <c r="AN65">
        <v>0</v>
      </c>
      <c r="AO65">
        <v>0</v>
      </c>
      <c r="AP65">
        <v>0</v>
      </c>
      <c r="AQ65">
        <v>0</v>
      </c>
      <c r="AR65">
        <v>12.477800000000004</v>
      </c>
      <c r="AS65">
        <v>8.1023904391234858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752.33338978482755</v>
      </c>
      <c r="DN65">
        <v>25.513693884308939</v>
      </c>
    </row>
    <row r="66" spans="1:118">
      <c r="A66" t="s">
        <v>108</v>
      </c>
      <c r="B66">
        <v>0</v>
      </c>
      <c r="C66">
        <v>0</v>
      </c>
      <c r="D66">
        <v>2.4621151171625382</v>
      </c>
      <c r="E66">
        <v>0</v>
      </c>
      <c r="F66">
        <v>0</v>
      </c>
      <c r="G66">
        <v>4.6272395019405987</v>
      </c>
      <c r="H66">
        <v>0</v>
      </c>
      <c r="I66">
        <v>0</v>
      </c>
      <c r="J66">
        <v>4.7790282397462569</v>
      </c>
      <c r="K66">
        <v>109.00464250144896</v>
      </c>
      <c r="L66">
        <v>43.4868871493154</v>
      </c>
      <c r="M66">
        <v>0</v>
      </c>
      <c r="N66">
        <v>29.999573549000473</v>
      </c>
      <c r="O66">
        <v>50.381250150787551</v>
      </c>
      <c r="P66">
        <v>69.04169193964205</v>
      </c>
      <c r="Q66">
        <v>5.2200000503011301</v>
      </c>
      <c r="R66">
        <v>10.767584892805955</v>
      </c>
      <c r="S66">
        <v>6.7052179412766755</v>
      </c>
      <c r="T66">
        <v>0</v>
      </c>
      <c r="U66">
        <v>292.42104372743512</v>
      </c>
      <c r="V66">
        <v>5.2645251798561148</v>
      </c>
      <c r="W66">
        <v>10.998471366540755</v>
      </c>
      <c r="X66">
        <v>37.154305354475831</v>
      </c>
      <c r="Y66">
        <v>0</v>
      </c>
      <c r="Z66">
        <v>1.6646652</v>
      </c>
      <c r="AA66">
        <v>3.1101192011064493</v>
      </c>
      <c r="AB66">
        <v>6.6907358446563352</v>
      </c>
      <c r="AC66">
        <v>4.9156798454936812</v>
      </c>
      <c r="AD66">
        <v>2.3149499201879014</v>
      </c>
      <c r="AE66">
        <v>12.557578869470161</v>
      </c>
      <c r="AF66">
        <v>0</v>
      </c>
      <c r="AG66">
        <v>0</v>
      </c>
      <c r="AH66">
        <v>11.088778941599999</v>
      </c>
      <c r="AI66">
        <v>0</v>
      </c>
      <c r="AJ66">
        <v>0</v>
      </c>
      <c r="AK66">
        <v>11.480566956812222</v>
      </c>
      <c r="AL66">
        <v>17.1158</v>
      </c>
      <c r="AM66">
        <v>4.0144417889506094</v>
      </c>
      <c r="AN66">
        <v>0</v>
      </c>
      <c r="AO66">
        <v>0</v>
      </c>
      <c r="AP66">
        <v>0</v>
      </c>
      <c r="AQ66">
        <v>0</v>
      </c>
      <c r="AR66">
        <v>12.477800000000004</v>
      </c>
      <c r="AS66">
        <v>8.1023904391234858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752.33338978482755</v>
      </c>
      <c r="DN66">
        <v>25.513693884308939</v>
      </c>
    </row>
    <row r="67" spans="1:118">
      <c r="A67" t="s">
        <v>109</v>
      </c>
      <c r="B67">
        <v>0</v>
      </c>
      <c r="C67">
        <v>0</v>
      </c>
      <c r="D67">
        <v>7.0485663114864358E-2</v>
      </c>
      <c r="E67">
        <v>0</v>
      </c>
      <c r="F67">
        <v>0</v>
      </c>
      <c r="G67">
        <v>4.6272395019405987</v>
      </c>
      <c r="H67">
        <v>0</v>
      </c>
      <c r="I67">
        <v>0</v>
      </c>
      <c r="J67">
        <v>4.7790282397462569</v>
      </c>
      <c r="K67">
        <v>118.59612584709298</v>
      </c>
      <c r="L67">
        <v>43.4868871493154</v>
      </c>
      <c r="M67">
        <v>0</v>
      </c>
      <c r="N67">
        <v>29.999573549000473</v>
      </c>
      <c r="O67">
        <v>50.381250150787551</v>
      </c>
      <c r="P67">
        <v>69.04169193964205</v>
      </c>
      <c r="Q67">
        <v>5.2200000503011301</v>
      </c>
      <c r="R67">
        <v>10.767584892805955</v>
      </c>
      <c r="S67">
        <v>6.7052179412766755</v>
      </c>
      <c r="T67">
        <v>0</v>
      </c>
      <c r="U67">
        <v>292.42104372743512</v>
      </c>
      <c r="V67">
        <v>5.2645251798561148</v>
      </c>
      <c r="W67">
        <v>10.562575705157625</v>
      </c>
      <c r="X67">
        <v>37.154305354475831</v>
      </c>
      <c r="Y67">
        <v>0</v>
      </c>
      <c r="Z67">
        <v>1.6646652</v>
      </c>
      <c r="AA67">
        <v>3.5515554748118809</v>
      </c>
      <c r="AB67">
        <v>6.6907358446563352</v>
      </c>
      <c r="AC67">
        <v>4.9156798454936812</v>
      </c>
      <c r="AD67">
        <v>2.3149499201879014</v>
      </c>
      <c r="AE67">
        <v>12.557578869470161</v>
      </c>
      <c r="AF67">
        <v>0</v>
      </c>
      <c r="AG67">
        <v>0</v>
      </c>
      <c r="AH67">
        <v>11.088778941599999</v>
      </c>
      <c r="AI67">
        <v>0</v>
      </c>
      <c r="AJ67">
        <v>0</v>
      </c>
      <c r="AK67">
        <v>11.480566956812222</v>
      </c>
      <c r="AL67">
        <v>13.722150000000003</v>
      </c>
      <c r="AM67">
        <v>4.0144417889506094</v>
      </c>
      <c r="AN67">
        <v>0</v>
      </c>
      <c r="AO67">
        <v>0</v>
      </c>
      <c r="AP67">
        <v>0</v>
      </c>
      <c r="AQ67">
        <v>0</v>
      </c>
      <c r="AR67">
        <v>12.477800000000004</v>
      </c>
      <c r="AS67">
        <v>8.1023904391234858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756.02009430813632</v>
      </c>
      <c r="DN67">
        <v>25.638733864918546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4.6272395019405987</v>
      </c>
      <c r="H68">
        <v>0</v>
      </c>
      <c r="I68">
        <v>0</v>
      </c>
      <c r="J68">
        <v>4.7790282397462569</v>
      </c>
      <c r="K68">
        <v>132.98335086555895</v>
      </c>
      <c r="L68">
        <v>43.4868871493154</v>
      </c>
      <c r="M68">
        <v>0</v>
      </c>
      <c r="N68">
        <v>29.999573549000473</v>
      </c>
      <c r="O68">
        <v>50.381250150787551</v>
      </c>
      <c r="P68">
        <v>69.04169193964205</v>
      </c>
      <c r="Q68">
        <v>5.2200000503011301</v>
      </c>
      <c r="R68">
        <v>10.767584892805955</v>
      </c>
      <c r="S68">
        <v>6.7052179412766755</v>
      </c>
      <c r="T68">
        <v>0</v>
      </c>
      <c r="U68">
        <v>292.42104372743512</v>
      </c>
      <c r="V68">
        <v>5.2645251798561148</v>
      </c>
      <c r="W68">
        <v>10.562575705157625</v>
      </c>
      <c r="X68">
        <v>37.154305354475831</v>
      </c>
      <c r="Y68">
        <v>0</v>
      </c>
      <c r="Z68">
        <v>1.6646652</v>
      </c>
      <c r="AA68">
        <v>3.5515554748118809</v>
      </c>
      <c r="AB68">
        <v>6.6907358446563352</v>
      </c>
      <c r="AC68">
        <v>4.9156798454936812</v>
      </c>
      <c r="AD68">
        <v>2.3149499201879014</v>
      </c>
      <c r="AE68">
        <v>12.557578869470161</v>
      </c>
      <c r="AF68">
        <v>0</v>
      </c>
      <c r="AG68">
        <v>0</v>
      </c>
      <c r="AH68">
        <v>11.088778941599999</v>
      </c>
      <c r="AI68">
        <v>0</v>
      </c>
      <c r="AJ68">
        <v>0</v>
      </c>
      <c r="AK68">
        <v>11.480566956812222</v>
      </c>
      <c r="AL68">
        <v>13.722150000000003</v>
      </c>
      <c r="AM68">
        <v>4.0144417889506094</v>
      </c>
      <c r="AN68">
        <v>0</v>
      </c>
      <c r="AO68">
        <v>0</v>
      </c>
      <c r="AP68">
        <v>0</v>
      </c>
      <c r="AQ68">
        <v>0</v>
      </c>
      <c r="AR68">
        <v>13.459200000000001</v>
      </c>
      <c r="AS68">
        <v>8.1023904391234858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770.81645438356372</v>
      </c>
      <c r="DN68">
        <v>26.140513144842412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4.6272395019405987</v>
      </c>
      <c r="H69">
        <v>0</v>
      </c>
      <c r="I69">
        <v>0</v>
      </c>
      <c r="J69">
        <v>4.7790282397462569</v>
      </c>
      <c r="K69">
        <v>149.76844672043595</v>
      </c>
      <c r="L69">
        <v>43.4868871493154</v>
      </c>
      <c r="M69">
        <v>0</v>
      </c>
      <c r="N69">
        <v>29.999573549000473</v>
      </c>
      <c r="O69">
        <v>50.381250150787551</v>
      </c>
      <c r="P69">
        <v>69.04169193964205</v>
      </c>
      <c r="Q69">
        <v>5.2200000503011301</v>
      </c>
      <c r="R69">
        <v>10.767584892805955</v>
      </c>
      <c r="S69">
        <v>6.7052179412766755</v>
      </c>
      <c r="T69">
        <v>0</v>
      </c>
      <c r="U69">
        <v>292.42104372743512</v>
      </c>
      <c r="V69">
        <v>5.2645251798561148</v>
      </c>
      <c r="W69">
        <v>10.562575705157625</v>
      </c>
      <c r="X69">
        <v>37.154305354475831</v>
      </c>
      <c r="Y69">
        <v>0</v>
      </c>
      <c r="Z69">
        <v>1.6646652</v>
      </c>
      <c r="AA69">
        <v>3.5515554748118809</v>
      </c>
      <c r="AB69">
        <v>6.6907358446563352</v>
      </c>
      <c r="AC69">
        <v>4.9156798454936812</v>
      </c>
      <c r="AD69">
        <v>2.3149499201879014</v>
      </c>
      <c r="AE69">
        <v>12.557578869470161</v>
      </c>
      <c r="AF69">
        <v>0</v>
      </c>
      <c r="AG69">
        <v>0</v>
      </c>
      <c r="AH69">
        <v>11.088778941599999</v>
      </c>
      <c r="AI69">
        <v>0</v>
      </c>
      <c r="AJ69">
        <v>0</v>
      </c>
      <c r="AK69">
        <v>11.480566956812222</v>
      </c>
      <c r="AL69">
        <v>13.722150000000003</v>
      </c>
      <c r="AM69">
        <v>4.0144417889506094</v>
      </c>
      <c r="AN69">
        <v>0</v>
      </c>
      <c r="AO69">
        <v>0</v>
      </c>
      <c r="AP69">
        <v>0</v>
      </c>
      <c r="AQ69">
        <v>0</v>
      </c>
      <c r="AR69">
        <v>13.459200000000001</v>
      </c>
      <c r="AS69">
        <v>8.1023904391234858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787.05099909440071</v>
      </c>
      <c r="DN69">
        <v>26.691064288882398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4.6272395019405987</v>
      </c>
      <c r="H70">
        <v>0</v>
      </c>
      <c r="I70">
        <v>0</v>
      </c>
      <c r="J70">
        <v>4.7790282397462569</v>
      </c>
      <c r="K70">
        <v>137.77909253838095</v>
      </c>
      <c r="L70">
        <v>43.4868871493154</v>
      </c>
      <c r="M70">
        <v>0</v>
      </c>
      <c r="N70">
        <v>29.999573549000473</v>
      </c>
      <c r="O70">
        <v>50.381250150787551</v>
      </c>
      <c r="P70">
        <v>69.04169193964205</v>
      </c>
      <c r="Q70">
        <v>5.2200000503011301</v>
      </c>
      <c r="R70">
        <v>10.767584892805955</v>
      </c>
      <c r="S70">
        <v>6.7052179412766755</v>
      </c>
      <c r="T70">
        <v>0</v>
      </c>
      <c r="U70">
        <v>292.42104372743512</v>
      </c>
      <c r="V70">
        <v>5.2645251798561148</v>
      </c>
      <c r="W70">
        <v>10.562575705157625</v>
      </c>
      <c r="X70">
        <v>37.154305354475831</v>
      </c>
      <c r="Y70">
        <v>0</v>
      </c>
      <c r="Z70">
        <v>1.6646652</v>
      </c>
      <c r="AA70">
        <v>7.1231762347921901</v>
      </c>
      <c r="AB70">
        <v>6.6907358446563352</v>
      </c>
      <c r="AC70">
        <v>4.9156798454936812</v>
      </c>
      <c r="AD70">
        <v>2.3149499201879014</v>
      </c>
      <c r="AE70">
        <v>12.557578869470161</v>
      </c>
      <c r="AF70">
        <v>0</v>
      </c>
      <c r="AG70">
        <v>0</v>
      </c>
      <c r="AH70">
        <v>11.088778941599999</v>
      </c>
      <c r="AI70">
        <v>0</v>
      </c>
      <c r="AJ70">
        <v>0</v>
      </c>
      <c r="AK70">
        <v>11.480566956812222</v>
      </c>
      <c r="AL70">
        <v>13.722150000000003</v>
      </c>
      <c r="AM70">
        <v>4.0144417889506094</v>
      </c>
      <c r="AN70">
        <v>0</v>
      </c>
      <c r="AO70">
        <v>0</v>
      </c>
      <c r="AP70">
        <v>0</v>
      </c>
      <c r="AQ70">
        <v>0</v>
      </c>
      <c r="AR70">
        <v>12.477800000000004</v>
      </c>
      <c r="AS70">
        <v>8.1023904391234858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777.96007637333378</v>
      </c>
      <c r="DN70">
        <v>26.382853587874674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4.6272395019405987</v>
      </c>
      <c r="H71">
        <v>0</v>
      </c>
      <c r="I71">
        <v>0</v>
      </c>
      <c r="J71">
        <v>4.7790282397462569</v>
      </c>
      <c r="K71">
        <v>125.78973835632596</v>
      </c>
      <c r="L71">
        <v>43.4868871493154</v>
      </c>
      <c r="M71">
        <v>0</v>
      </c>
      <c r="N71">
        <v>29.999573549000473</v>
      </c>
      <c r="O71">
        <v>50.381250150787551</v>
      </c>
      <c r="P71">
        <v>69.04169193964205</v>
      </c>
      <c r="Q71">
        <v>5.2200000503011301</v>
      </c>
      <c r="R71">
        <v>10.767584892805955</v>
      </c>
      <c r="S71">
        <v>6.7052179412766755</v>
      </c>
      <c r="T71">
        <v>0</v>
      </c>
      <c r="U71">
        <v>292.42104372743512</v>
      </c>
      <c r="V71">
        <v>5.2645251798561148</v>
      </c>
      <c r="W71">
        <v>10.562575705157625</v>
      </c>
      <c r="X71">
        <v>37.154305354475831</v>
      </c>
      <c r="Y71">
        <v>0</v>
      </c>
      <c r="Z71">
        <v>1.6646652</v>
      </c>
      <c r="AA71">
        <v>10.705230943060082</v>
      </c>
      <c r="AB71">
        <v>6.6907358446563352</v>
      </c>
      <c r="AC71">
        <v>4.9156798454936812</v>
      </c>
      <c r="AD71">
        <v>4.6299000822306473</v>
      </c>
      <c r="AE71">
        <v>12.557578869470161</v>
      </c>
      <c r="AF71">
        <v>0</v>
      </c>
      <c r="AG71">
        <v>0</v>
      </c>
      <c r="AH71">
        <v>11.088778941599999</v>
      </c>
      <c r="AI71">
        <v>0</v>
      </c>
      <c r="AJ71">
        <v>0</v>
      </c>
      <c r="AK71">
        <v>11.480566956812222</v>
      </c>
      <c r="AL71">
        <v>13.722150000000003</v>
      </c>
      <c r="AM71">
        <v>4.0144417889506094</v>
      </c>
      <c r="AN71">
        <v>0</v>
      </c>
      <c r="AO71">
        <v>0</v>
      </c>
      <c r="AP71">
        <v>0</v>
      </c>
      <c r="AQ71">
        <v>0</v>
      </c>
      <c r="AR71">
        <v>12.477800000000004</v>
      </c>
      <c r="AS71">
        <v>8.1023904391234858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772.06747494867329</v>
      </c>
      <c r="DN71">
        <v>26.183105700790659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4.6272395019405987</v>
      </c>
      <c r="H72">
        <v>0</v>
      </c>
      <c r="I72">
        <v>0</v>
      </c>
      <c r="J72">
        <v>4.7790282397462569</v>
      </c>
      <c r="K72">
        <v>109.00464250144896</v>
      </c>
      <c r="L72">
        <v>43.4868871493154</v>
      </c>
      <c r="M72">
        <v>0</v>
      </c>
      <c r="N72">
        <v>29.999573549000473</v>
      </c>
      <c r="O72">
        <v>50.381250150787551</v>
      </c>
      <c r="P72">
        <v>69.04169193964205</v>
      </c>
      <c r="Q72">
        <v>5.2200000503011301</v>
      </c>
      <c r="R72">
        <v>10.767584892805955</v>
      </c>
      <c r="S72">
        <v>6.7052179412766755</v>
      </c>
      <c r="T72">
        <v>0</v>
      </c>
      <c r="U72">
        <v>292.42104372743512</v>
      </c>
      <c r="V72">
        <v>5.2645251798561148</v>
      </c>
      <c r="W72">
        <v>10.562575705157625</v>
      </c>
      <c r="X72">
        <v>37.154305354475831</v>
      </c>
      <c r="Y72">
        <v>0</v>
      </c>
      <c r="Z72">
        <v>1.6646652</v>
      </c>
      <c r="AA72">
        <v>10.705230943060082</v>
      </c>
      <c r="AB72">
        <v>6.6907358446563352</v>
      </c>
      <c r="AC72">
        <v>4.9156798454936812</v>
      </c>
      <c r="AD72">
        <v>4.6299000822306473</v>
      </c>
      <c r="AE72">
        <v>12.557578869470161</v>
      </c>
      <c r="AF72">
        <v>0</v>
      </c>
      <c r="AG72">
        <v>0</v>
      </c>
      <c r="AH72">
        <v>11.088778941599999</v>
      </c>
      <c r="AI72">
        <v>0</v>
      </c>
      <c r="AJ72">
        <v>0</v>
      </c>
      <c r="AK72">
        <v>11.480566956812222</v>
      </c>
      <c r="AL72">
        <v>13.722150000000003</v>
      </c>
      <c r="AM72">
        <v>4.0144417889506094</v>
      </c>
      <c r="AN72">
        <v>0</v>
      </c>
      <c r="AO72">
        <v>0</v>
      </c>
      <c r="AP72">
        <v>0</v>
      </c>
      <c r="AQ72">
        <v>0</v>
      </c>
      <c r="AR72">
        <v>12.477800000000004</v>
      </c>
      <c r="AS72">
        <v>8.1023904391234858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755.83293023783631</v>
      </c>
      <c r="DN72">
        <v>25.632554556750673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4.6272395019405987</v>
      </c>
      <c r="H73">
        <v>0</v>
      </c>
      <c r="I73">
        <v>0</v>
      </c>
      <c r="J73">
        <v>4.7790282397462569</v>
      </c>
      <c r="K73">
        <v>109.00464250144896</v>
      </c>
      <c r="L73">
        <v>43.4868871493154</v>
      </c>
      <c r="M73">
        <v>0</v>
      </c>
      <c r="N73">
        <v>29.999573549000473</v>
      </c>
      <c r="O73">
        <v>50.381250150787551</v>
      </c>
      <c r="P73">
        <v>66.905999999999992</v>
      </c>
      <c r="Q73">
        <v>5.2200000503011301</v>
      </c>
      <c r="R73">
        <v>10.767584892805955</v>
      </c>
      <c r="S73">
        <v>6.7052179412766755</v>
      </c>
      <c r="T73">
        <v>0</v>
      </c>
      <c r="U73">
        <v>292.42104372743512</v>
      </c>
      <c r="V73">
        <v>5.2645251798561148</v>
      </c>
      <c r="W73">
        <v>10.562575705157625</v>
      </c>
      <c r="X73">
        <v>37.154305354475831</v>
      </c>
      <c r="Y73">
        <v>0</v>
      </c>
      <c r="Z73">
        <v>1.6646652</v>
      </c>
      <c r="AA73">
        <v>10.705230943060082</v>
      </c>
      <c r="AB73">
        <v>10.036103886848441</v>
      </c>
      <c r="AC73">
        <v>4.9156798454936812</v>
      </c>
      <c r="AD73">
        <v>4.6299000822306473</v>
      </c>
      <c r="AE73">
        <v>12.557578869470161</v>
      </c>
      <c r="AF73">
        <v>0</v>
      </c>
      <c r="AG73">
        <v>0</v>
      </c>
      <c r="AH73">
        <v>11.088778941599999</v>
      </c>
      <c r="AI73">
        <v>0.80825018106016933</v>
      </c>
      <c r="AJ73">
        <v>0</v>
      </c>
      <c r="AK73">
        <v>11.480566956812222</v>
      </c>
      <c r="AL73">
        <v>17.1158</v>
      </c>
      <c r="AM73">
        <v>4.0144417889506094</v>
      </c>
      <c r="AN73">
        <v>0</v>
      </c>
      <c r="AO73">
        <v>0</v>
      </c>
      <c r="AP73">
        <v>0</v>
      </c>
      <c r="AQ73">
        <v>0</v>
      </c>
      <c r="AR73">
        <v>12.477800000000004</v>
      </c>
      <c r="AS73">
        <v>8.1023904391234858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761.06700663090544</v>
      </c>
      <c r="DN73">
        <v>25.810054447291758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4.6272395019405987</v>
      </c>
      <c r="H74">
        <v>0</v>
      </c>
      <c r="I74">
        <v>0</v>
      </c>
      <c r="J74">
        <v>4.7790282397462569</v>
      </c>
      <c r="K74">
        <v>125.78973835632596</v>
      </c>
      <c r="L74">
        <v>43.4868871493154</v>
      </c>
      <c r="M74">
        <v>0</v>
      </c>
      <c r="N74">
        <v>29.999573549000473</v>
      </c>
      <c r="O74">
        <v>50.381250150787551</v>
      </c>
      <c r="P74">
        <v>66.905999999999992</v>
      </c>
      <c r="Q74">
        <v>5.2200000503011301</v>
      </c>
      <c r="R74">
        <v>10.767584892805955</v>
      </c>
      <c r="S74">
        <v>6.7052179412766755</v>
      </c>
      <c r="T74">
        <v>0</v>
      </c>
      <c r="U74">
        <v>292.42104372743512</v>
      </c>
      <c r="V74">
        <v>5.2645251798561148</v>
      </c>
      <c r="W74">
        <v>10.562575705157625</v>
      </c>
      <c r="X74">
        <v>37.154305354475831</v>
      </c>
      <c r="Y74">
        <v>0</v>
      </c>
      <c r="Z74">
        <v>1.6646652</v>
      </c>
      <c r="AA74">
        <v>10.705230943060082</v>
      </c>
      <c r="AB74">
        <v>10.036103886848441</v>
      </c>
      <c r="AC74">
        <v>4.9156798454936812</v>
      </c>
      <c r="AD74">
        <v>4.6299000822306473</v>
      </c>
      <c r="AE74">
        <v>12.557578869470161</v>
      </c>
      <c r="AF74">
        <v>0</v>
      </c>
      <c r="AG74">
        <v>0</v>
      </c>
      <c r="AH74">
        <v>11.088778941599999</v>
      </c>
      <c r="AI74">
        <v>0.80825018106016933</v>
      </c>
      <c r="AJ74">
        <v>0</v>
      </c>
      <c r="AK74">
        <v>11.480566956812222</v>
      </c>
      <c r="AL74">
        <v>17.1158</v>
      </c>
      <c r="AM74">
        <v>4.0144417889506094</v>
      </c>
      <c r="AN74">
        <v>0</v>
      </c>
      <c r="AO74">
        <v>0</v>
      </c>
      <c r="AP74">
        <v>0</v>
      </c>
      <c r="AQ74">
        <v>0</v>
      </c>
      <c r="AR74">
        <v>12.477800000000004</v>
      </c>
      <c r="AS74">
        <v>8.1023904391234858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777.30155134174254</v>
      </c>
      <c r="DN74">
        <v>26.360605591331744</v>
      </c>
    </row>
    <row r="75" spans="1:118">
      <c r="A75" t="s">
        <v>117</v>
      </c>
      <c r="B75">
        <v>0</v>
      </c>
      <c r="C75">
        <v>0</v>
      </c>
      <c r="D75">
        <v>2.4621151171625382</v>
      </c>
      <c r="E75">
        <v>0</v>
      </c>
      <c r="F75">
        <v>0</v>
      </c>
      <c r="G75">
        <v>4.6272395019405987</v>
      </c>
      <c r="H75">
        <v>0</v>
      </c>
      <c r="I75">
        <v>0</v>
      </c>
      <c r="J75">
        <v>4.7790282397462569</v>
      </c>
      <c r="K75">
        <v>120.99399668350395</v>
      </c>
      <c r="L75">
        <v>43.4868871493154</v>
      </c>
      <c r="M75">
        <v>0</v>
      </c>
      <c r="N75">
        <v>29.999573549000473</v>
      </c>
      <c r="O75">
        <v>50.381250150787551</v>
      </c>
      <c r="P75">
        <v>66.905999999999992</v>
      </c>
      <c r="Q75">
        <v>5.2200000503011301</v>
      </c>
      <c r="R75">
        <v>10.767584892805955</v>
      </c>
      <c r="S75">
        <v>6.7052179412766755</v>
      </c>
      <c r="T75">
        <v>0</v>
      </c>
      <c r="U75">
        <v>292.42104372743512</v>
      </c>
      <c r="V75">
        <v>5.2645251798561148</v>
      </c>
      <c r="W75">
        <v>10.562575705157625</v>
      </c>
      <c r="X75">
        <v>37.154305354475831</v>
      </c>
      <c r="Y75">
        <v>0</v>
      </c>
      <c r="Z75">
        <v>0.27939999999999998</v>
      </c>
      <c r="AA75">
        <v>10.705230943060082</v>
      </c>
      <c r="AB75">
        <v>10.036103886848441</v>
      </c>
      <c r="AC75">
        <v>4.9156798454936812</v>
      </c>
      <c r="AD75">
        <v>4.6299000822306473</v>
      </c>
      <c r="AE75">
        <v>12.557578869470161</v>
      </c>
      <c r="AF75">
        <v>0</v>
      </c>
      <c r="AG75">
        <v>0</v>
      </c>
      <c r="AH75">
        <v>11.088778941599999</v>
      </c>
      <c r="AI75">
        <v>0.80825018106016933</v>
      </c>
      <c r="AJ75">
        <v>0</v>
      </c>
      <c r="AK75">
        <v>11.480566956812222</v>
      </c>
      <c r="AL75">
        <v>21.571810000000006</v>
      </c>
      <c r="AM75">
        <v>4.0144417889506094</v>
      </c>
      <c r="AN75">
        <v>0</v>
      </c>
      <c r="AO75">
        <v>0</v>
      </c>
      <c r="AP75">
        <v>0.42294120906089755</v>
      </c>
      <c r="AQ75">
        <v>0</v>
      </c>
      <c r="AR75">
        <v>12.477800000000004</v>
      </c>
      <c r="AS75">
        <v>8.1023904391234858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778.42353619793937</v>
      </c>
      <c r="DN75">
        <v>26.398680188536339</v>
      </c>
    </row>
    <row r="76" spans="1:118">
      <c r="A76" t="s">
        <v>118</v>
      </c>
      <c r="B76">
        <v>0</v>
      </c>
      <c r="C76">
        <v>0</v>
      </c>
      <c r="D76">
        <v>2.4621151171625382</v>
      </c>
      <c r="E76">
        <v>0</v>
      </c>
      <c r="F76">
        <v>0</v>
      </c>
      <c r="G76">
        <v>4.6272395019405987</v>
      </c>
      <c r="H76">
        <v>0</v>
      </c>
      <c r="I76">
        <v>0</v>
      </c>
      <c r="J76">
        <v>4.7790282397462569</v>
      </c>
      <c r="K76">
        <v>128.18760919273697</v>
      </c>
      <c r="L76">
        <v>43.4868871493154</v>
      </c>
      <c r="M76">
        <v>0</v>
      </c>
      <c r="N76">
        <v>29.999573549000473</v>
      </c>
      <c r="O76">
        <v>50.381250150787551</v>
      </c>
      <c r="P76">
        <v>66.905999999999992</v>
      </c>
      <c r="Q76">
        <v>5.2200000503011301</v>
      </c>
      <c r="R76">
        <v>10.767584892805955</v>
      </c>
      <c r="S76">
        <v>6.7052179412766755</v>
      </c>
      <c r="T76">
        <v>0</v>
      </c>
      <c r="U76">
        <v>292.42104372743512</v>
      </c>
      <c r="V76">
        <v>5.2645251798561148</v>
      </c>
      <c r="W76">
        <v>10.562575705157625</v>
      </c>
      <c r="X76">
        <v>37.154305354475831</v>
      </c>
      <c r="Y76">
        <v>0</v>
      </c>
      <c r="Z76">
        <v>0.27939999999999998</v>
      </c>
      <c r="AA76">
        <v>10.705230943060082</v>
      </c>
      <c r="AB76">
        <v>10.036103886848441</v>
      </c>
      <c r="AC76">
        <v>4.9156798454936812</v>
      </c>
      <c r="AD76">
        <v>4.6299000822306473</v>
      </c>
      <c r="AE76">
        <v>12.557578869470161</v>
      </c>
      <c r="AF76">
        <v>0</v>
      </c>
      <c r="AG76">
        <v>0</v>
      </c>
      <c r="AH76">
        <v>18.259522415099998</v>
      </c>
      <c r="AI76">
        <v>0.80825018106016933</v>
      </c>
      <c r="AJ76">
        <v>0</v>
      </c>
      <c r="AK76">
        <v>11.480566956812222</v>
      </c>
      <c r="AL76">
        <v>21.571810000000006</v>
      </c>
      <c r="AM76">
        <v>4.0144417889506094</v>
      </c>
      <c r="AN76">
        <v>0</v>
      </c>
      <c r="AO76">
        <v>0</v>
      </c>
      <c r="AP76">
        <v>2.537647254365385</v>
      </c>
      <c r="AQ76">
        <v>0</v>
      </c>
      <c r="AR76">
        <v>12.477800000000004</v>
      </c>
      <c r="AS76">
        <v>8.1023904391234858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794.36196107049523</v>
      </c>
      <c r="DN76">
        <v>26.939317344018015</v>
      </c>
    </row>
    <row r="77" spans="1:118">
      <c r="A77" t="s">
        <v>119</v>
      </c>
      <c r="B77">
        <v>0</v>
      </c>
      <c r="C77">
        <v>0</v>
      </c>
      <c r="D77">
        <v>2.4621151171625382</v>
      </c>
      <c r="E77">
        <v>0</v>
      </c>
      <c r="F77">
        <v>0</v>
      </c>
      <c r="G77">
        <v>4.6272395019405987</v>
      </c>
      <c r="H77">
        <v>0</v>
      </c>
      <c r="I77">
        <v>0</v>
      </c>
      <c r="J77">
        <v>4.7790282397462569</v>
      </c>
      <c r="K77">
        <v>141.92287974714907</v>
      </c>
      <c r="L77">
        <v>43.4868871493154</v>
      </c>
      <c r="M77">
        <v>0</v>
      </c>
      <c r="N77">
        <v>29.999573549000473</v>
      </c>
      <c r="O77">
        <v>50.381250150787551</v>
      </c>
      <c r="P77">
        <v>66.905999999999992</v>
      </c>
      <c r="Q77">
        <v>5.2200000503011301</v>
      </c>
      <c r="R77">
        <v>10.767584892805955</v>
      </c>
      <c r="S77">
        <v>6.7052179412766755</v>
      </c>
      <c r="T77">
        <v>0</v>
      </c>
      <c r="U77">
        <v>292.42104372743512</v>
      </c>
      <c r="V77">
        <v>5.2645251798561148</v>
      </c>
      <c r="W77">
        <v>10.562575705157625</v>
      </c>
      <c r="X77">
        <v>37.154305354475831</v>
      </c>
      <c r="Y77">
        <v>0</v>
      </c>
      <c r="Z77">
        <v>0.55879999999999996</v>
      </c>
      <c r="AA77">
        <v>10.705230943060082</v>
      </c>
      <c r="AB77">
        <v>10.036103886848441</v>
      </c>
      <c r="AC77">
        <v>7.3809582818159241</v>
      </c>
      <c r="AD77">
        <v>4.6299000822306473</v>
      </c>
      <c r="AE77">
        <v>12.557578869470161</v>
      </c>
      <c r="AF77">
        <v>0</v>
      </c>
      <c r="AG77">
        <v>0</v>
      </c>
      <c r="AH77">
        <v>24.3460298868</v>
      </c>
      <c r="AI77">
        <v>0.80825018106016933</v>
      </c>
      <c r="AJ77">
        <v>0</v>
      </c>
      <c r="AK77">
        <v>11.480566956812222</v>
      </c>
      <c r="AL77">
        <v>21.571810000000006</v>
      </c>
      <c r="AM77">
        <v>4.0144417889506094</v>
      </c>
      <c r="AN77">
        <v>0</v>
      </c>
      <c r="AO77">
        <v>0</v>
      </c>
      <c r="AP77">
        <v>2.537647254365385</v>
      </c>
      <c r="AQ77">
        <v>0</v>
      </c>
      <c r="AR77">
        <v>12.477800000000004</v>
      </c>
      <c r="AS77">
        <v>8.1023904391234858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816.18823786239511</v>
      </c>
      <c r="DN77">
        <v>27.67949701455241</v>
      </c>
    </row>
    <row r="78" spans="1:118">
      <c r="A78" t="s">
        <v>120</v>
      </c>
      <c r="B78">
        <v>0</v>
      </c>
      <c r="C78">
        <v>0</v>
      </c>
      <c r="D78">
        <v>2.4621151171625382</v>
      </c>
      <c r="E78">
        <v>0</v>
      </c>
      <c r="F78">
        <v>0</v>
      </c>
      <c r="G78">
        <v>4.6272395019405987</v>
      </c>
      <c r="H78">
        <v>0</v>
      </c>
      <c r="I78">
        <v>0</v>
      </c>
      <c r="J78">
        <v>4.7790282397462569</v>
      </c>
      <c r="K78">
        <v>165.03322388592241</v>
      </c>
      <c r="L78">
        <v>43.4868871493154</v>
      </c>
      <c r="M78">
        <v>0</v>
      </c>
      <c r="N78">
        <v>29.999573549000473</v>
      </c>
      <c r="O78">
        <v>50.381250150787551</v>
      </c>
      <c r="P78">
        <v>66.905999999999992</v>
      </c>
      <c r="Q78">
        <v>5.2200000503011301</v>
      </c>
      <c r="R78">
        <v>10.767584892805955</v>
      </c>
      <c r="S78">
        <v>6.7052179412766755</v>
      </c>
      <c r="T78">
        <v>0</v>
      </c>
      <c r="U78">
        <v>292.42104372743512</v>
      </c>
      <c r="V78">
        <v>5.2645251798561148</v>
      </c>
      <c r="W78">
        <v>10.562575705157625</v>
      </c>
      <c r="X78">
        <v>37.154305354475831</v>
      </c>
      <c r="Y78">
        <v>0</v>
      </c>
      <c r="Z78">
        <v>1.6646652</v>
      </c>
      <c r="AA78">
        <v>10.705230943060082</v>
      </c>
      <c r="AB78">
        <v>10.036103886848441</v>
      </c>
      <c r="AC78">
        <v>7.3809582818159241</v>
      </c>
      <c r="AD78">
        <v>6.9448500024185478</v>
      </c>
      <c r="AE78">
        <v>12.557578869470161</v>
      </c>
      <c r="AF78">
        <v>0</v>
      </c>
      <c r="AG78">
        <v>0</v>
      </c>
      <c r="AH78">
        <v>33.266336327400005</v>
      </c>
      <c r="AI78">
        <v>1.6164998792932208</v>
      </c>
      <c r="AJ78">
        <v>0</v>
      </c>
      <c r="AK78">
        <v>11.480566956812222</v>
      </c>
      <c r="AL78">
        <v>21.571810000000006</v>
      </c>
      <c r="AM78">
        <v>4.0144417889506094</v>
      </c>
      <c r="AN78">
        <v>0</v>
      </c>
      <c r="AO78">
        <v>0</v>
      </c>
      <c r="AP78">
        <v>2.537647254365385</v>
      </c>
      <c r="AQ78">
        <v>0</v>
      </c>
      <c r="AR78">
        <v>12.477800000000004</v>
      </c>
      <c r="AS78">
        <v>8.1023904391234858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851.25863428911202</v>
      </c>
      <c r="DN78">
        <v>28.868815985629823</v>
      </c>
    </row>
    <row r="79" spans="1:118">
      <c r="A79" t="s">
        <v>121</v>
      </c>
      <c r="B79">
        <v>0</v>
      </c>
      <c r="C79">
        <v>0</v>
      </c>
      <c r="D79">
        <v>2.4621151171625382</v>
      </c>
      <c r="E79">
        <v>0</v>
      </c>
      <c r="F79">
        <v>0</v>
      </c>
      <c r="G79">
        <v>4.6272395019405987</v>
      </c>
      <c r="H79">
        <v>0</v>
      </c>
      <c r="I79">
        <v>0</v>
      </c>
      <c r="J79">
        <v>4.7790282397462569</v>
      </c>
      <c r="K79">
        <v>165.03322388592241</v>
      </c>
      <c r="L79">
        <v>43.486887149315386</v>
      </c>
      <c r="M79">
        <v>0</v>
      </c>
      <c r="N79">
        <v>29.999573549000473</v>
      </c>
      <c r="O79">
        <v>50.381250150787551</v>
      </c>
      <c r="P79">
        <v>69.03178640168511</v>
      </c>
      <c r="Q79">
        <v>5.2200000503011301</v>
      </c>
      <c r="R79">
        <v>10.767584892805955</v>
      </c>
      <c r="S79">
        <v>6.7052179412766755</v>
      </c>
      <c r="T79">
        <v>0</v>
      </c>
      <c r="U79">
        <v>292.42104372743512</v>
      </c>
      <c r="V79">
        <v>5.2645251798561148</v>
      </c>
      <c r="W79">
        <v>10.562575705157625</v>
      </c>
      <c r="X79">
        <v>37.154305354475831</v>
      </c>
      <c r="Y79">
        <v>0</v>
      </c>
      <c r="Z79">
        <v>4.9939955999999999</v>
      </c>
      <c r="AA79">
        <v>10.705230943060082</v>
      </c>
      <c r="AB79">
        <v>10.036103886848441</v>
      </c>
      <c r="AC79">
        <v>7.3809582818159241</v>
      </c>
      <c r="AD79">
        <v>9.2812720375358708</v>
      </c>
      <c r="AE79">
        <v>12.557578869470161</v>
      </c>
      <c r="AF79">
        <v>0</v>
      </c>
      <c r="AG79">
        <v>0</v>
      </c>
      <c r="AH79">
        <v>36.519044830199995</v>
      </c>
      <c r="AI79">
        <v>12.641030031383764</v>
      </c>
      <c r="AJ79">
        <v>0</v>
      </c>
      <c r="AK79">
        <v>11.480566956812222</v>
      </c>
      <c r="AL79">
        <v>21.571810000000006</v>
      </c>
      <c r="AM79">
        <v>4.0144417889506094</v>
      </c>
      <c r="AN79">
        <v>0</v>
      </c>
      <c r="AO79">
        <v>0</v>
      </c>
      <c r="AP79">
        <v>2.537647254365385</v>
      </c>
      <c r="AQ79">
        <v>0</v>
      </c>
      <c r="AR79">
        <v>12.477800000000004</v>
      </c>
      <c r="AS79">
        <v>8.1023904391234858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877.56106568720134</v>
      </c>
      <c r="DN79">
        <v>24.635162079233282</v>
      </c>
    </row>
    <row r="80" spans="1:118">
      <c r="A80" t="s">
        <v>122</v>
      </c>
      <c r="B80">
        <v>0</v>
      </c>
      <c r="C80">
        <v>0</v>
      </c>
      <c r="D80">
        <v>2.4621151171625382</v>
      </c>
      <c r="E80">
        <v>0</v>
      </c>
      <c r="F80">
        <v>0</v>
      </c>
      <c r="G80">
        <v>4.6272395019405987</v>
      </c>
      <c r="H80">
        <v>0</v>
      </c>
      <c r="I80">
        <v>0</v>
      </c>
      <c r="J80">
        <v>4.7790282397462569</v>
      </c>
      <c r="K80">
        <v>165.03322388592241</v>
      </c>
      <c r="L80">
        <v>43.4868871493154</v>
      </c>
      <c r="M80">
        <v>0</v>
      </c>
      <c r="N80">
        <v>29.999573549000473</v>
      </c>
      <c r="O80">
        <v>50.381250150787551</v>
      </c>
      <c r="P80">
        <v>69.04169193964205</v>
      </c>
      <c r="Q80">
        <v>5.2200000503011301</v>
      </c>
      <c r="R80">
        <v>10.767584892805955</v>
      </c>
      <c r="S80">
        <v>6.7052179412766755</v>
      </c>
      <c r="T80">
        <v>0</v>
      </c>
      <c r="U80">
        <v>292.42104372743512</v>
      </c>
      <c r="V80">
        <v>5.2645251798561148</v>
      </c>
      <c r="W80">
        <v>10.562575705157625</v>
      </c>
      <c r="X80">
        <v>37.154305354475831</v>
      </c>
      <c r="Y80">
        <v>0</v>
      </c>
      <c r="Z80">
        <v>4.9939955999999999</v>
      </c>
      <c r="AA80">
        <v>10.705230943060082</v>
      </c>
      <c r="AB80">
        <v>10.036103886848441</v>
      </c>
      <c r="AC80">
        <v>7.3809582818159241</v>
      </c>
      <c r="AD80">
        <v>9.2812720375358708</v>
      </c>
      <c r="AE80">
        <v>12.557578869470161</v>
      </c>
      <c r="AF80">
        <v>0</v>
      </c>
      <c r="AG80">
        <v>0</v>
      </c>
      <c r="AH80">
        <v>36.519044830199995</v>
      </c>
      <c r="AI80">
        <v>12.641030031383764</v>
      </c>
      <c r="AJ80">
        <v>0</v>
      </c>
      <c r="AK80">
        <v>11.480566956812222</v>
      </c>
      <c r="AL80">
        <v>21.571810000000006</v>
      </c>
      <c r="AM80">
        <v>4.0144417889506094</v>
      </c>
      <c r="AN80">
        <v>0</v>
      </c>
      <c r="AO80">
        <v>0</v>
      </c>
      <c r="AP80">
        <v>0.42294120906089755</v>
      </c>
      <c r="AQ80">
        <v>0</v>
      </c>
      <c r="AR80">
        <v>13.459200000000001</v>
      </c>
      <c r="AS80">
        <v>8.1023904391234858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876.41385476994787</v>
      </c>
      <c r="DN80">
        <v>24.658972489139419</v>
      </c>
    </row>
    <row r="81" spans="1:118">
      <c r="A81" t="s">
        <v>123</v>
      </c>
      <c r="B81">
        <v>0</v>
      </c>
      <c r="C81">
        <v>0</v>
      </c>
      <c r="D81">
        <v>2.4621151171625382</v>
      </c>
      <c r="E81">
        <v>0</v>
      </c>
      <c r="F81">
        <v>0</v>
      </c>
      <c r="G81">
        <v>4.6272395019405987</v>
      </c>
      <c r="H81">
        <v>0</v>
      </c>
      <c r="I81">
        <v>0</v>
      </c>
      <c r="J81">
        <v>4.7790282397462569</v>
      </c>
      <c r="K81">
        <v>165.03322388592241</v>
      </c>
      <c r="L81">
        <v>43.4868871493154</v>
      </c>
      <c r="M81">
        <v>0</v>
      </c>
      <c r="N81">
        <v>29.999573549000473</v>
      </c>
      <c r="O81">
        <v>50.381250150787551</v>
      </c>
      <c r="P81">
        <v>69.04169193964205</v>
      </c>
      <c r="Q81">
        <v>5.2200000503011301</v>
      </c>
      <c r="R81">
        <v>10.767584892805955</v>
      </c>
      <c r="S81">
        <v>6.7052179412766755</v>
      </c>
      <c r="T81">
        <v>0</v>
      </c>
      <c r="U81">
        <v>292.42104372743512</v>
      </c>
      <c r="V81">
        <v>5.2645251798561148</v>
      </c>
      <c r="W81">
        <v>10.562575705157625</v>
      </c>
      <c r="X81">
        <v>37.154305354475831</v>
      </c>
      <c r="Y81">
        <v>0</v>
      </c>
      <c r="Z81">
        <v>4.9939955999999999</v>
      </c>
      <c r="AA81">
        <v>10.705230943060082</v>
      </c>
      <c r="AB81">
        <v>10.036103886848441</v>
      </c>
      <c r="AC81">
        <v>7.3809582818159241</v>
      </c>
      <c r="AD81">
        <v>9.2812720375358708</v>
      </c>
      <c r="AE81">
        <v>12.557578869470161</v>
      </c>
      <c r="AF81">
        <v>0</v>
      </c>
      <c r="AG81">
        <v>0</v>
      </c>
      <c r="AH81">
        <v>36.519044830199995</v>
      </c>
      <c r="AI81">
        <v>12.641030031383764</v>
      </c>
      <c r="AJ81">
        <v>0</v>
      </c>
      <c r="AK81">
        <v>11.480566956812222</v>
      </c>
      <c r="AL81">
        <v>20.155330000000003</v>
      </c>
      <c r="AM81">
        <v>4.0144417889506094</v>
      </c>
      <c r="AN81">
        <v>0</v>
      </c>
      <c r="AO81">
        <v>0</v>
      </c>
      <c r="AP81">
        <v>0.2602715132682446</v>
      </c>
      <c r="AQ81">
        <v>0</v>
      </c>
      <c r="AR81">
        <v>13.459200000000001</v>
      </c>
      <c r="AS81">
        <v>8.1023904391234858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874.88651080716511</v>
      </c>
      <c r="DN81">
        <v>24.607166756129427</v>
      </c>
    </row>
    <row r="82" spans="1:118">
      <c r="A82" t="s">
        <v>124</v>
      </c>
      <c r="B82">
        <v>0</v>
      </c>
      <c r="C82">
        <v>0</v>
      </c>
      <c r="D82">
        <v>2.4621151171625382</v>
      </c>
      <c r="E82">
        <v>0</v>
      </c>
      <c r="F82">
        <v>0</v>
      </c>
      <c r="G82">
        <v>4.6272395019405987</v>
      </c>
      <c r="H82">
        <v>0</v>
      </c>
      <c r="I82">
        <v>0</v>
      </c>
      <c r="J82">
        <v>4.7790282397462569</v>
      </c>
      <c r="K82">
        <v>165.03322388592241</v>
      </c>
      <c r="L82">
        <v>43.486887149315393</v>
      </c>
      <c r="M82">
        <v>0</v>
      </c>
      <c r="N82">
        <v>29.999573549000473</v>
      </c>
      <c r="O82">
        <v>50.381250150787551</v>
      </c>
      <c r="P82">
        <v>69.04169193964205</v>
      </c>
      <c r="Q82">
        <v>5.2200000503011301</v>
      </c>
      <c r="R82">
        <v>10.767584892805955</v>
      </c>
      <c r="S82">
        <v>6.7052179412766755</v>
      </c>
      <c r="T82">
        <v>0</v>
      </c>
      <c r="U82">
        <v>292.42104372743512</v>
      </c>
      <c r="V82">
        <v>5.2645251798561148</v>
      </c>
      <c r="W82">
        <v>10.562575705157625</v>
      </c>
      <c r="X82">
        <v>37.154305354475831</v>
      </c>
      <c r="Y82">
        <v>0</v>
      </c>
      <c r="Z82">
        <v>4.9939955999999999</v>
      </c>
      <c r="AA82">
        <v>10.705230943060082</v>
      </c>
      <c r="AB82">
        <v>10.036103886848441</v>
      </c>
      <c r="AC82">
        <v>7.3809582818159241</v>
      </c>
      <c r="AD82">
        <v>9.2812720375358708</v>
      </c>
      <c r="AE82">
        <v>12.557578869470161</v>
      </c>
      <c r="AF82">
        <v>0</v>
      </c>
      <c r="AG82">
        <v>0</v>
      </c>
      <c r="AH82">
        <v>36.519044830199995</v>
      </c>
      <c r="AI82">
        <v>12.641030031383764</v>
      </c>
      <c r="AJ82">
        <v>0</v>
      </c>
      <c r="AK82">
        <v>11.480566956812222</v>
      </c>
      <c r="AL82">
        <v>20.155330000000003</v>
      </c>
      <c r="AM82">
        <v>4.0144417889506094</v>
      </c>
      <c r="AN82">
        <v>0</v>
      </c>
      <c r="AO82">
        <v>0</v>
      </c>
      <c r="AP82">
        <v>0.2602715132682446</v>
      </c>
      <c r="AQ82">
        <v>0</v>
      </c>
      <c r="AR82">
        <v>12.477800000000004</v>
      </c>
      <c r="AS82">
        <v>8.1023904391234858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873.93565533448111</v>
      </c>
      <c r="DN82">
        <v>24.576622228813484</v>
      </c>
    </row>
    <row r="83" spans="1:118">
      <c r="A83" t="s">
        <v>125</v>
      </c>
      <c r="B83">
        <v>0</v>
      </c>
      <c r="C83">
        <v>0</v>
      </c>
      <c r="D83">
        <v>2.4621151171625382</v>
      </c>
      <c r="E83">
        <v>0</v>
      </c>
      <c r="F83">
        <v>0</v>
      </c>
      <c r="G83">
        <v>4.6272395019405987</v>
      </c>
      <c r="H83">
        <v>0</v>
      </c>
      <c r="I83">
        <v>0</v>
      </c>
      <c r="J83">
        <v>4.7790282397462569</v>
      </c>
      <c r="K83">
        <v>165.03322388592241</v>
      </c>
      <c r="L83">
        <v>43.4868871493154</v>
      </c>
      <c r="M83">
        <v>0</v>
      </c>
      <c r="N83">
        <v>29.999573549000473</v>
      </c>
      <c r="O83">
        <v>50.381250150787551</v>
      </c>
      <c r="P83">
        <v>69.04169193964205</v>
      </c>
      <c r="Q83">
        <v>5.2200000503011301</v>
      </c>
      <c r="R83">
        <v>10.767584892805955</v>
      </c>
      <c r="S83">
        <v>6.7052179412766755</v>
      </c>
      <c r="T83">
        <v>0</v>
      </c>
      <c r="U83">
        <v>292.42104372743512</v>
      </c>
      <c r="V83">
        <v>5.2645251798561148</v>
      </c>
      <c r="W83">
        <v>10.562575705157625</v>
      </c>
      <c r="X83">
        <v>37.154305354475831</v>
      </c>
      <c r="Y83">
        <v>0</v>
      </c>
      <c r="Z83">
        <v>4.9939955999999999</v>
      </c>
      <c r="AA83">
        <v>10.705230943060082</v>
      </c>
      <c r="AB83">
        <v>10.036103886848441</v>
      </c>
      <c r="AC83">
        <v>7.3809582818159241</v>
      </c>
      <c r="AD83">
        <v>9.2812720375358708</v>
      </c>
      <c r="AE83">
        <v>12.557578869470161</v>
      </c>
      <c r="AF83">
        <v>0</v>
      </c>
      <c r="AG83">
        <v>0</v>
      </c>
      <c r="AH83">
        <v>36.519044830199995</v>
      </c>
      <c r="AI83">
        <v>12.641030031383764</v>
      </c>
      <c r="AJ83">
        <v>0</v>
      </c>
      <c r="AK83">
        <v>11.480566956812222</v>
      </c>
      <c r="AL83">
        <v>20.155330000000003</v>
      </c>
      <c r="AM83">
        <v>4.0144417889506094</v>
      </c>
      <c r="AN83">
        <v>0</v>
      </c>
      <c r="AO83">
        <v>0</v>
      </c>
      <c r="AP83">
        <v>0.2602715132682446</v>
      </c>
      <c r="AQ83">
        <v>0</v>
      </c>
      <c r="AR83">
        <v>12.477800000000004</v>
      </c>
      <c r="AS83">
        <v>8.1023904391234858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869.04057277002676</v>
      </c>
      <c r="DN83">
        <v>29.471704793267861</v>
      </c>
    </row>
    <row r="84" spans="1:118">
      <c r="A84" t="s">
        <v>126</v>
      </c>
      <c r="B84">
        <v>0</v>
      </c>
      <c r="C84">
        <v>0</v>
      </c>
      <c r="D84">
        <v>2.4621151171625382</v>
      </c>
      <c r="E84">
        <v>0</v>
      </c>
      <c r="F84">
        <v>0</v>
      </c>
      <c r="G84">
        <v>4.6272395019405987</v>
      </c>
      <c r="H84">
        <v>0</v>
      </c>
      <c r="I84">
        <v>0</v>
      </c>
      <c r="J84">
        <v>4.7790282397462569</v>
      </c>
      <c r="K84">
        <v>165.03322388592241</v>
      </c>
      <c r="L84">
        <v>43.4868871493154</v>
      </c>
      <c r="M84">
        <v>0</v>
      </c>
      <c r="N84">
        <v>29.999573549000473</v>
      </c>
      <c r="O84">
        <v>50.381250150787551</v>
      </c>
      <c r="P84">
        <v>69.04169193964205</v>
      </c>
      <c r="Q84">
        <v>5.2200000503011301</v>
      </c>
      <c r="R84">
        <v>10.767584892805955</v>
      </c>
      <c r="S84">
        <v>6.7052179412766755</v>
      </c>
      <c r="T84">
        <v>0</v>
      </c>
      <c r="U84">
        <v>292.42104372743512</v>
      </c>
      <c r="V84">
        <v>5.2645251798561148</v>
      </c>
      <c r="W84">
        <v>10.562575705157625</v>
      </c>
      <c r="X84">
        <v>37.154305354475831</v>
      </c>
      <c r="Y84">
        <v>0</v>
      </c>
      <c r="Z84">
        <v>4.9939955999999999</v>
      </c>
      <c r="AA84">
        <v>10.705230943060082</v>
      </c>
      <c r="AB84">
        <v>10.036103886848441</v>
      </c>
      <c r="AC84">
        <v>7.3809582818159241</v>
      </c>
      <c r="AD84">
        <v>9.2812720375358708</v>
      </c>
      <c r="AE84">
        <v>12.557578869470161</v>
      </c>
      <c r="AF84">
        <v>0</v>
      </c>
      <c r="AG84">
        <v>0</v>
      </c>
      <c r="AH84">
        <v>36.519044830199995</v>
      </c>
      <c r="AI84">
        <v>12.641030031383764</v>
      </c>
      <c r="AJ84">
        <v>0</v>
      </c>
      <c r="AK84">
        <v>11.480566956812222</v>
      </c>
      <c r="AL84">
        <v>20.155330000000003</v>
      </c>
      <c r="AM84">
        <v>4.0144417889506094</v>
      </c>
      <c r="AN84">
        <v>0</v>
      </c>
      <c r="AO84">
        <v>0</v>
      </c>
      <c r="AP84">
        <v>0.2602715132682446</v>
      </c>
      <c r="AQ84">
        <v>0</v>
      </c>
      <c r="AR84">
        <v>12.477800000000004</v>
      </c>
      <c r="AS84">
        <v>8.1023904391234858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869.04057277002676</v>
      </c>
      <c r="DN84">
        <v>29.471704793267861</v>
      </c>
    </row>
    <row r="85" spans="1:118">
      <c r="A85" t="s">
        <v>127</v>
      </c>
      <c r="B85">
        <v>0</v>
      </c>
      <c r="C85">
        <v>0</v>
      </c>
      <c r="D85">
        <v>2.4621151171625382</v>
      </c>
      <c r="E85">
        <v>0</v>
      </c>
      <c r="F85">
        <v>0</v>
      </c>
      <c r="G85">
        <v>4.6272395019405987</v>
      </c>
      <c r="H85">
        <v>0</v>
      </c>
      <c r="I85">
        <v>0</v>
      </c>
      <c r="J85">
        <v>4.7790282397462569</v>
      </c>
      <c r="K85">
        <v>165.03322388592241</v>
      </c>
      <c r="L85">
        <v>43.4868871493154</v>
      </c>
      <c r="M85">
        <v>0</v>
      </c>
      <c r="N85">
        <v>29.999573549000473</v>
      </c>
      <c r="O85">
        <v>50.381250150787551</v>
      </c>
      <c r="P85">
        <v>69.04169193964205</v>
      </c>
      <c r="Q85">
        <v>5.2200000503011301</v>
      </c>
      <c r="R85">
        <v>10.767584892805955</v>
      </c>
      <c r="S85">
        <v>6.7052179412766755</v>
      </c>
      <c r="T85">
        <v>0</v>
      </c>
      <c r="U85">
        <v>292.42104372743512</v>
      </c>
      <c r="V85">
        <v>5.2645251798561148</v>
      </c>
      <c r="W85">
        <v>10.562575705157625</v>
      </c>
      <c r="X85">
        <v>37.154305354475831</v>
      </c>
      <c r="Y85">
        <v>0</v>
      </c>
      <c r="Z85">
        <v>4.9939955999999999</v>
      </c>
      <c r="AA85">
        <v>10.705230943060082</v>
      </c>
      <c r="AB85">
        <v>10.036103886848441</v>
      </c>
      <c r="AC85">
        <v>7.3809582818159241</v>
      </c>
      <c r="AD85">
        <v>9.2812720375358708</v>
      </c>
      <c r="AE85">
        <v>12.557578869470161</v>
      </c>
      <c r="AF85">
        <v>0</v>
      </c>
      <c r="AG85">
        <v>0</v>
      </c>
      <c r="AH85">
        <v>36.519044830199995</v>
      </c>
      <c r="AI85">
        <v>1.6164998792932208</v>
      </c>
      <c r="AJ85">
        <v>0</v>
      </c>
      <c r="AK85">
        <v>11.480566956812222</v>
      </c>
      <c r="AL85">
        <v>17.1158</v>
      </c>
      <c r="AM85">
        <v>4.0144417889506094</v>
      </c>
      <c r="AN85">
        <v>0</v>
      </c>
      <c r="AO85">
        <v>0</v>
      </c>
      <c r="AP85">
        <v>0.2602715132682446</v>
      </c>
      <c r="AQ85">
        <v>0</v>
      </c>
      <c r="AR85">
        <v>12.477800000000004</v>
      </c>
      <c r="AS85">
        <v>8.1023904391234858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855.43781386060698</v>
      </c>
      <c r="DN85">
        <v>29.010403550597012</v>
      </c>
    </row>
    <row r="86" spans="1:118">
      <c r="A86" t="s">
        <v>128</v>
      </c>
      <c r="B86">
        <v>0</v>
      </c>
      <c r="C86">
        <v>0</v>
      </c>
      <c r="D86">
        <v>2.4621151171625382</v>
      </c>
      <c r="E86">
        <v>0</v>
      </c>
      <c r="F86">
        <v>0</v>
      </c>
      <c r="G86">
        <v>4.6272395019405987</v>
      </c>
      <c r="H86">
        <v>0</v>
      </c>
      <c r="I86">
        <v>0</v>
      </c>
      <c r="J86">
        <v>4.7790282397462569</v>
      </c>
      <c r="K86">
        <v>165.03322388592241</v>
      </c>
      <c r="L86">
        <v>43.4868871493154</v>
      </c>
      <c r="M86">
        <v>0</v>
      </c>
      <c r="N86">
        <v>29.999573549000473</v>
      </c>
      <c r="O86">
        <v>50.381250150787551</v>
      </c>
      <c r="P86">
        <v>69.04169193964205</v>
      </c>
      <c r="Q86">
        <v>5.2200000503011301</v>
      </c>
      <c r="R86">
        <v>10.767584892805955</v>
      </c>
      <c r="S86">
        <v>6.7052179412766755</v>
      </c>
      <c r="T86">
        <v>0</v>
      </c>
      <c r="U86">
        <v>292.42104372743512</v>
      </c>
      <c r="V86">
        <v>5.2645251798561148</v>
      </c>
      <c r="W86">
        <v>10.562575705157625</v>
      </c>
      <c r="X86">
        <v>37.154305354475831</v>
      </c>
      <c r="Y86">
        <v>0</v>
      </c>
      <c r="Z86">
        <v>1.6646652</v>
      </c>
      <c r="AA86">
        <v>10.705230943060082</v>
      </c>
      <c r="AB86">
        <v>10.036103886848441</v>
      </c>
      <c r="AC86">
        <v>7.3809582818159241</v>
      </c>
      <c r="AD86">
        <v>6.9448500024185478</v>
      </c>
      <c r="AE86">
        <v>12.557578869470161</v>
      </c>
      <c r="AF86">
        <v>0</v>
      </c>
      <c r="AG86">
        <v>0</v>
      </c>
      <c r="AH86">
        <v>30.432537607200004</v>
      </c>
      <c r="AI86">
        <v>0.80825018106016933</v>
      </c>
      <c r="AJ86">
        <v>0</v>
      </c>
      <c r="AK86">
        <v>11.480566956812222</v>
      </c>
      <c r="AL86">
        <v>17.1158</v>
      </c>
      <c r="AM86">
        <v>4.0144417889506094</v>
      </c>
      <c r="AN86">
        <v>0</v>
      </c>
      <c r="AO86">
        <v>0</v>
      </c>
      <c r="AP86">
        <v>0.2602715132682446</v>
      </c>
      <c r="AQ86">
        <v>0</v>
      </c>
      <c r="AR86">
        <v>12.477800000000004</v>
      </c>
      <c r="AS86">
        <v>8.1023904391234858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843.28928936913474</v>
      </c>
      <c r="DN86">
        <v>28.598418685719075</v>
      </c>
    </row>
    <row r="87" spans="1:118">
      <c r="A87" t="s">
        <v>129</v>
      </c>
      <c r="B87">
        <v>0</v>
      </c>
      <c r="C87">
        <v>0</v>
      </c>
      <c r="D87">
        <v>2.4621151171625382</v>
      </c>
      <c r="E87">
        <v>0</v>
      </c>
      <c r="F87">
        <v>0</v>
      </c>
      <c r="G87">
        <v>4.6272395019405987</v>
      </c>
      <c r="H87">
        <v>0</v>
      </c>
      <c r="I87">
        <v>0</v>
      </c>
      <c r="J87">
        <v>4.7790282397462569</v>
      </c>
      <c r="K87">
        <v>165.03322388592241</v>
      </c>
      <c r="L87">
        <v>43.4868871493154</v>
      </c>
      <c r="M87">
        <v>0</v>
      </c>
      <c r="N87">
        <v>29.999573549000473</v>
      </c>
      <c r="O87">
        <v>50.381250150787551</v>
      </c>
      <c r="P87">
        <v>69.04169193964205</v>
      </c>
      <c r="Q87">
        <v>5.2200000503011301</v>
      </c>
      <c r="R87">
        <v>10.767584892805955</v>
      </c>
      <c r="S87">
        <v>6.7052179412766755</v>
      </c>
      <c r="T87">
        <v>0</v>
      </c>
      <c r="U87">
        <v>292.42104372743512</v>
      </c>
      <c r="V87">
        <v>5.2645251798561148</v>
      </c>
      <c r="W87">
        <v>10.562575705157625</v>
      </c>
      <c r="X87">
        <v>37.154305354475831</v>
      </c>
      <c r="Y87">
        <v>0</v>
      </c>
      <c r="Z87">
        <v>1.6646652</v>
      </c>
      <c r="AA87">
        <v>10.705230943060082</v>
      </c>
      <c r="AB87">
        <v>10.036103886848441</v>
      </c>
      <c r="AC87">
        <v>7.3809582818159241</v>
      </c>
      <c r="AD87">
        <v>6.9448500024185478</v>
      </c>
      <c r="AE87">
        <v>12.557578869470161</v>
      </c>
      <c r="AF87">
        <v>0</v>
      </c>
      <c r="AG87">
        <v>0</v>
      </c>
      <c r="AH87">
        <v>30.432537607200004</v>
      </c>
      <c r="AI87">
        <v>0.80825018106016933</v>
      </c>
      <c r="AJ87">
        <v>0</v>
      </c>
      <c r="AK87">
        <v>11.480566956812222</v>
      </c>
      <c r="AL87">
        <v>17.1158</v>
      </c>
      <c r="AM87">
        <v>4.0144417889506094</v>
      </c>
      <c r="AN87">
        <v>0</v>
      </c>
      <c r="AO87">
        <v>0</v>
      </c>
      <c r="AP87">
        <v>0.2602715132682446</v>
      </c>
      <c r="AQ87">
        <v>0</v>
      </c>
      <c r="AR87">
        <v>12.477800000000004</v>
      </c>
      <c r="AS87">
        <v>8.1023904391234858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843.28928936913474</v>
      </c>
      <c r="DN87">
        <v>28.598418685719075</v>
      </c>
    </row>
    <row r="88" spans="1:118">
      <c r="A88" t="s">
        <v>130</v>
      </c>
      <c r="B88">
        <v>0</v>
      </c>
      <c r="C88">
        <v>0</v>
      </c>
      <c r="D88">
        <v>2.4621151171625382</v>
      </c>
      <c r="E88">
        <v>0</v>
      </c>
      <c r="F88">
        <v>0</v>
      </c>
      <c r="G88">
        <v>4.6272395019405987</v>
      </c>
      <c r="H88">
        <v>0</v>
      </c>
      <c r="I88">
        <v>0</v>
      </c>
      <c r="J88">
        <v>4.7790282397462569</v>
      </c>
      <c r="K88">
        <v>165.03322388592241</v>
      </c>
      <c r="L88">
        <v>43.4868871493154</v>
      </c>
      <c r="M88">
        <v>0</v>
      </c>
      <c r="N88">
        <v>29.999573549000473</v>
      </c>
      <c r="O88">
        <v>50.381250150787551</v>
      </c>
      <c r="P88">
        <v>69.04169193964205</v>
      </c>
      <c r="Q88">
        <v>5.2200000503011301</v>
      </c>
      <c r="R88">
        <v>10.767584892805955</v>
      </c>
      <c r="S88">
        <v>6.7052179412766755</v>
      </c>
      <c r="T88">
        <v>0</v>
      </c>
      <c r="U88">
        <v>292.42104372743512</v>
      </c>
      <c r="V88">
        <v>5.2645251798561148</v>
      </c>
      <c r="W88">
        <v>10.562575705157625</v>
      </c>
      <c r="X88">
        <v>37.154305354475831</v>
      </c>
      <c r="Y88">
        <v>0</v>
      </c>
      <c r="Z88">
        <v>1.6646652</v>
      </c>
      <c r="AA88">
        <v>10.705230943060082</v>
      </c>
      <c r="AB88">
        <v>10.036103886848441</v>
      </c>
      <c r="AC88">
        <v>7.3809582818159241</v>
      </c>
      <c r="AD88">
        <v>6.9448500024185478</v>
      </c>
      <c r="AE88">
        <v>12.557578869470161</v>
      </c>
      <c r="AF88">
        <v>0</v>
      </c>
      <c r="AG88">
        <v>0</v>
      </c>
      <c r="AH88">
        <v>30.432537607200004</v>
      </c>
      <c r="AI88">
        <v>0.80825018106016933</v>
      </c>
      <c r="AJ88">
        <v>0</v>
      </c>
      <c r="AK88">
        <v>11.480566956812222</v>
      </c>
      <c r="AL88">
        <v>17.1158</v>
      </c>
      <c r="AM88">
        <v>4.0144417889506094</v>
      </c>
      <c r="AN88">
        <v>0</v>
      </c>
      <c r="AO88">
        <v>0</v>
      </c>
      <c r="AP88">
        <v>0.2602715132682446</v>
      </c>
      <c r="AQ88">
        <v>0</v>
      </c>
      <c r="AR88">
        <v>12.477800000000004</v>
      </c>
      <c r="AS88">
        <v>8.1023904391234858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843.28928936913474</v>
      </c>
      <c r="DN88">
        <v>28.598418685719075</v>
      </c>
    </row>
    <row r="89" spans="1:118">
      <c r="A89" t="s">
        <v>131</v>
      </c>
      <c r="B89">
        <v>0</v>
      </c>
      <c r="C89">
        <v>0</v>
      </c>
      <c r="D89">
        <v>2.4621151171625382</v>
      </c>
      <c r="E89">
        <v>0</v>
      </c>
      <c r="F89">
        <v>0</v>
      </c>
      <c r="G89">
        <v>4.6272395019405987</v>
      </c>
      <c r="H89">
        <v>0</v>
      </c>
      <c r="I89">
        <v>0</v>
      </c>
      <c r="J89">
        <v>4.7790282397462569</v>
      </c>
      <c r="K89">
        <v>165.03322388592241</v>
      </c>
      <c r="L89">
        <v>43.4868871493154</v>
      </c>
      <c r="M89">
        <v>0</v>
      </c>
      <c r="N89">
        <v>29.999573549000473</v>
      </c>
      <c r="O89">
        <v>50.381250150787551</v>
      </c>
      <c r="P89">
        <v>69.04169193964205</v>
      </c>
      <c r="Q89">
        <v>5.2200000503011301</v>
      </c>
      <c r="R89">
        <v>10.767584892805955</v>
      </c>
      <c r="S89">
        <v>6.7052179412766755</v>
      </c>
      <c r="T89">
        <v>0</v>
      </c>
      <c r="U89">
        <v>292.42104372743512</v>
      </c>
      <c r="V89">
        <v>5.2645251798561148</v>
      </c>
      <c r="W89">
        <v>10.562575705157625</v>
      </c>
      <c r="X89">
        <v>37.154305354475831</v>
      </c>
      <c r="Y89">
        <v>0</v>
      </c>
      <c r="Z89">
        <v>1.6646652</v>
      </c>
      <c r="AA89">
        <v>10.705230943060082</v>
      </c>
      <c r="AB89">
        <v>10.036103886848441</v>
      </c>
      <c r="AC89">
        <v>7.3809582818159241</v>
      </c>
      <c r="AD89">
        <v>6.9448500024185478</v>
      </c>
      <c r="AE89">
        <v>12.557578869470161</v>
      </c>
      <c r="AF89">
        <v>0</v>
      </c>
      <c r="AG89">
        <v>0</v>
      </c>
      <c r="AH89">
        <v>30.432537607200004</v>
      </c>
      <c r="AI89">
        <v>0.80825018106016933</v>
      </c>
      <c r="AJ89">
        <v>0</v>
      </c>
      <c r="AK89">
        <v>11.480566956812222</v>
      </c>
      <c r="AL89">
        <v>17.1158</v>
      </c>
      <c r="AM89">
        <v>4.0144417889506094</v>
      </c>
      <c r="AN89">
        <v>0</v>
      </c>
      <c r="AO89">
        <v>0</v>
      </c>
      <c r="AP89">
        <v>0.2602715132682446</v>
      </c>
      <c r="AQ89">
        <v>0</v>
      </c>
      <c r="AR89">
        <v>12.477800000000004</v>
      </c>
      <c r="AS89">
        <v>8.1023904391234858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843.28928936913474</v>
      </c>
      <c r="DN89">
        <v>28.598418685719075</v>
      </c>
    </row>
    <row r="90" spans="1:118">
      <c r="A90" t="s">
        <v>132</v>
      </c>
      <c r="B90">
        <v>0</v>
      </c>
      <c r="C90">
        <v>0</v>
      </c>
      <c r="D90">
        <v>2.4621151171625382</v>
      </c>
      <c r="E90">
        <v>0</v>
      </c>
      <c r="F90">
        <v>0</v>
      </c>
      <c r="G90">
        <v>4.6272395019405987</v>
      </c>
      <c r="H90">
        <v>0</v>
      </c>
      <c r="I90">
        <v>0</v>
      </c>
      <c r="J90">
        <v>4.7790282397462569</v>
      </c>
      <c r="K90">
        <v>165.03322388592241</v>
      </c>
      <c r="L90">
        <v>43.4868871493154</v>
      </c>
      <c r="M90">
        <v>0</v>
      </c>
      <c r="N90">
        <v>29.999573549000473</v>
      </c>
      <c r="O90">
        <v>50.381250150787551</v>
      </c>
      <c r="P90">
        <v>69.04169193964205</v>
      </c>
      <c r="Q90">
        <v>5.2200000503011301</v>
      </c>
      <c r="R90">
        <v>10.767584892805955</v>
      </c>
      <c r="S90">
        <v>6.7052179412766755</v>
      </c>
      <c r="T90">
        <v>0</v>
      </c>
      <c r="U90">
        <v>292.42104372743512</v>
      </c>
      <c r="V90">
        <v>5.2645251798561148</v>
      </c>
      <c r="W90">
        <v>10.562575705157625</v>
      </c>
      <c r="X90">
        <v>37.154305354475831</v>
      </c>
      <c r="Y90">
        <v>0</v>
      </c>
      <c r="Z90">
        <v>4.9939955999999999</v>
      </c>
      <c r="AA90">
        <v>10.705230943060082</v>
      </c>
      <c r="AB90">
        <v>10.036103886848441</v>
      </c>
      <c r="AC90">
        <v>7.3809582818159241</v>
      </c>
      <c r="AD90">
        <v>9.2812720375358708</v>
      </c>
      <c r="AE90">
        <v>12.557578869470161</v>
      </c>
      <c r="AF90">
        <v>0</v>
      </c>
      <c r="AG90">
        <v>0</v>
      </c>
      <c r="AH90">
        <v>36.519044830199995</v>
      </c>
      <c r="AI90">
        <v>0.80825018106016933</v>
      </c>
      <c r="AJ90">
        <v>0</v>
      </c>
      <c r="AK90">
        <v>11.480566956812222</v>
      </c>
      <c r="AL90">
        <v>17.1158</v>
      </c>
      <c r="AM90">
        <v>4.0144417889506094</v>
      </c>
      <c r="AN90">
        <v>0</v>
      </c>
      <c r="AO90">
        <v>0</v>
      </c>
      <c r="AP90">
        <v>0.2602715132682446</v>
      </c>
      <c r="AQ90">
        <v>0</v>
      </c>
      <c r="AR90">
        <v>12.477800000000004</v>
      </c>
      <c r="AS90">
        <v>8.1023904391234858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854.656074750931</v>
      </c>
      <c r="DN90">
        <v>28.983892962040017</v>
      </c>
    </row>
    <row r="91" spans="1:118">
      <c r="A91" t="s">
        <v>133</v>
      </c>
      <c r="B91">
        <v>0</v>
      </c>
      <c r="C91">
        <v>0</v>
      </c>
      <c r="D91">
        <v>2.4621151171625382</v>
      </c>
      <c r="E91">
        <v>0</v>
      </c>
      <c r="F91">
        <v>0</v>
      </c>
      <c r="G91">
        <v>4.6272395019405987</v>
      </c>
      <c r="H91">
        <v>0</v>
      </c>
      <c r="I91">
        <v>0</v>
      </c>
      <c r="J91">
        <v>4.7790282397462569</v>
      </c>
      <c r="K91">
        <v>165.03322388592241</v>
      </c>
      <c r="L91">
        <v>43.4868871493154</v>
      </c>
      <c r="M91">
        <v>0</v>
      </c>
      <c r="N91">
        <v>29.999573549000473</v>
      </c>
      <c r="O91">
        <v>50.381250150787551</v>
      </c>
      <c r="P91">
        <v>69.04169193964205</v>
      </c>
      <c r="Q91">
        <v>5.2200000503011301</v>
      </c>
      <c r="R91">
        <v>10.767584892805955</v>
      </c>
      <c r="S91">
        <v>6.7052179412766755</v>
      </c>
      <c r="T91">
        <v>0</v>
      </c>
      <c r="U91">
        <v>292.42104372743512</v>
      </c>
      <c r="V91">
        <v>5.2645251798561148</v>
      </c>
      <c r="W91">
        <v>10.562575705157625</v>
      </c>
      <c r="X91">
        <v>37.154305354475831</v>
      </c>
      <c r="Y91">
        <v>0</v>
      </c>
      <c r="Z91">
        <v>4.9939955999999999</v>
      </c>
      <c r="AA91">
        <v>10.705230943060082</v>
      </c>
      <c r="AB91">
        <v>10.036103886848441</v>
      </c>
      <c r="AC91">
        <v>7.3809582818159241</v>
      </c>
      <c r="AD91">
        <v>9.2812720375358708</v>
      </c>
      <c r="AE91">
        <v>12.557578869470161</v>
      </c>
      <c r="AF91">
        <v>0</v>
      </c>
      <c r="AG91">
        <v>0</v>
      </c>
      <c r="AH91">
        <v>36.519044830199995</v>
      </c>
      <c r="AI91">
        <v>0</v>
      </c>
      <c r="AJ91">
        <v>0</v>
      </c>
      <c r="AK91">
        <v>11.480566956812222</v>
      </c>
      <c r="AL91">
        <v>17.1158</v>
      </c>
      <c r="AM91">
        <v>4.0144417889506094</v>
      </c>
      <c r="AN91">
        <v>0</v>
      </c>
      <c r="AO91">
        <v>0</v>
      </c>
      <c r="AP91">
        <v>0.2602715132682446</v>
      </c>
      <c r="AQ91">
        <v>0</v>
      </c>
      <c r="AR91">
        <v>12.477800000000004</v>
      </c>
      <c r="AS91">
        <v>8.1023904391234858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853.87433515842781</v>
      </c>
      <c r="DN91">
        <v>28.957382373483021</v>
      </c>
    </row>
    <row r="92" spans="1:118">
      <c r="A92" t="s">
        <v>134</v>
      </c>
      <c r="B92">
        <v>0</v>
      </c>
      <c r="C92">
        <v>0</v>
      </c>
      <c r="D92">
        <v>2.4621151171625382</v>
      </c>
      <c r="E92">
        <v>0</v>
      </c>
      <c r="F92">
        <v>0</v>
      </c>
      <c r="G92">
        <v>4.6272395019405987</v>
      </c>
      <c r="H92">
        <v>0</v>
      </c>
      <c r="I92">
        <v>0</v>
      </c>
      <c r="J92">
        <v>4.7790282397462569</v>
      </c>
      <c r="K92">
        <v>165.03322388592241</v>
      </c>
      <c r="L92">
        <v>43.4868871493154</v>
      </c>
      <c r="M92">
        <v>0</v>
      </c>
      <c r="N92">
        <v>29.999573549000473</v>
      </c>
      <c r="O92">
        <v>50.381250150787551</v>
      </c>
      <c r="P92">
        <v>69.04169193964205</v>
      </c>
      <c r="Q92">
        <v>5.2200000503011301</v>
      </c>
      <c r="R92">
        <v>10.767584892805955</v>
      </c>
      <c r="S92">
        <v>6.7052179412766755</v>
      </c>
      <c r="T92">
        <v>0</v>
      </c>
      <c r="U92">
        <v>292.42104372743512</v>
      </c>
      <c r="V92">
        <v>5.2645251798561148</v>
      </c>
      <c r="W92">
        <v>10.562575705157625</v>
      </c>
      <c r="X92">
        <v>37.154305354475831</v>
      </c>
      <c r="Y92">
        <v>0</v>
      </c>
      <c r="Z92">
        <v>4.9939955999999999</v>
      </c>
      <c r="AA92">
        <v>10.705230943060082</v>
      </c>
      <c r="AB92">
        <v>10.036103886848441</v>
      </c>
      <c r="AC92">
        <v>7.3809582818159241</v>
      </c>
      <c r="AD92">
        <v>9.2812720375358708</v>
      </c>
      <c r="AE92">
        <v>12.557578869470161</v>
      </c>
      <c r="AF92">
        <v>0</v>
      </c>
      <c r="AG92">
        <v>0</v>
      </c>
      <c r="AH92">
        <v>36.519044830199995</v>
      </c>
      <c r="AI92">
        <v>0</v>
      </c>
      <c r="AJ92">
        <v>0</v>
      </c>
      <c r="AK92">
        <v>11.480566956812222</v>
      </c>
      <c r="AL92">
        <v>17.1158</v>
      </c>
      <c r="AM92">
        <v>4.0144417889506094</v>
      </c>
      <c r="AN92">
        <v>0</v>
      </c>
      <c r="AO92">
        <v>0</v>
      </c>
      <c r="AP92">
        <v>0.2602715132682446</v>
      </c>
      <c r="AQ92">
        <v>0</v>
      </c>
      <c r="AR92">
        <v>12.477800000000004</v>
      </c>
      <c r="AS92">
        <v>8.1023904391234858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853.87433515842781</v>
      </c>
      <c r="DN92">
        <v>28.957382373483021</v>
      </c>
    </row>
    <row r="93" spans="1:118">
      <c r="A93" t="s">
        <v>135</v>
      </c>
      <c r="B93">
        <v>0</v>
      </c>
      <c r="C93">
        <v>0</v>
      </c>
      <c r="D93">
        <v>2.4621151171625382</v>
      </c>
      <c r="E93">
        <v>0</v>
      </c>
      <c r="F93">
        <v>0</v>
      </c>
      <c r="G93">
        <v>4.6272395019405987</v>
      </c>
      <c r="H93">
        <v>0</v>
      </c>
      <c r="I93">
        <v>0</v>
      </c>
      <c r="J93">
        <v>4.7790282397462569</v>
      </c>
      <c r="K93">
        <v>165.03322388592241</v>
      </c>
      <c r="L93">
        <v>43.4868871493154</v>
      </c>
      <c r="M93">
        <v>0</v>
      </c>
      <c r="N93">
        <v>29.999573549000473</v>
      </c>
      <c r="O93">
        <v>50.381250150787551</v>
      </c>
      <c r="P93">
        <v>66.162599902758174</v>
      </c>
      <c r="Q93">
        <v>5.2200000503011301</v>
      </c>
      <c r="R93">
        <v>10.767584892805955</v>
      </c>
      <c r="S93">
        <v>6.7052179412766755</v>
      </c>
      <c r="T93">
        <v>0</v>
      </c>
      <c r="U93">
        <v>292.42104372743512</v>
      </c>
      <c r="V93">
        <v>5.2645251798561148</v>
      </c>
      <c r="W93">
        <v>10.562575705157625</v>
      </c>
      <c r="X93">
        <v>37.154305354475831</v>
      </c>
      <c r="Y93">
        <v>0</v>
      </c>
      <c r="Z93">
        <v>4.9939955999999999</v>
      </c>
      <c r="AA93">
        <v>10.705230943060082</v>
      </c>
      <c r="AB93">
        <v>10.036103886848441</v>
      </c>
      <c r="AC93">
        <v>7.3809582818159241</v>
      </c>
      <c r="AD93">
        <v>9.2812720375358708</v>
      </c>
      <c r="AE93">
        <v>12.557578869470161</v>
      </c>
      <c r="AF93">
        <v>0</v>
      </c>
      <c r="AG93">
        <v>0</v>
      </c>
      <c r="AH93">
        <v>36.519044830199995</v>
      </c>
      <c r="AI93">
        <v>0</v>
      </c>
      <c r="AJ93">
        <v>0</v>
      </c>
      <c r="AK93">
        <v>11.480566956812222</v>
      </c>
      <c r="AL93">
        <v>17.1158</v>
      </c>
      <c r="AM93">
        <v>4.0144417889506094</v>
      </c>
      <c r="AN93">
        <v>0</v>
      </c>
      <c r="AO93">
        <v>0</v>
      </c>
      <c r="AP93">
        <v>0.2602715132682446</v>
      </c>
      <c r="AQ93">
        <v>0</v>
      </c>
      <c r="AR93">
        <v>12.477800000000004</v>
      </c>
      <c r="AS93">
        <v>8.1023904391234858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851.0896775698443</v>
      </c>
      <c r="DN93">
        <v>28.862947925182532</v>
      </c>
    </row>
    <row r="94" spans="1:118">
      <c r="A94" t="s">
        <v>136</v>
      </c>
      <c r="B94">
        <v>0</v>
      </c>
      <c r="C94">
        <v>0</v>
      </c>
      <c r="D94">
        <v>2.4621151171625382</v>
      </c>
      <c r="E94">
        <v>0</v>
      </c>
      <c r="F94">
        <v>0</v>
      </c>
      <c r="G94">
        <v>4.6272395019405987</v>
      </c>
      <c r="H94">
        <v>0</v>
      </c>
      <c r="I94">
        <v>0</v>
      </c>
      <c r="J94">
        <v>4.7790282397462569</v>
      </c>
      <c r="K94">
        <v>165.03322388592241</v>
      </c>
      <c r="L94">
        <v>43.4868871493154</v>
      </c>
      <c r="M94">
        <v>0</v>
      </c>
      <c r="N94">
        <v>29.999573549000473</v>
      </c>
      <c r="O94">
        <v>50.381250150787551</v>
      </c>
      <c r="P94">
        <v>66.162599902758174</v>
      </c>
      <c r="Q94">
        <v>5.2200000503011301</v>
      </c>
      <c r="R94">
        <v>10.767584892805955</v>
      </c>
      <c r="S94">
        <v>6.7052179412766755</v>
      </c>
      <c r="T94">
        <v>0</v>
      </c>
      <c r="U94">
        <v>292.42104372743512</v>
      </c>
      <c r="V94">
        <v>5.2645251798561148</v>
      </c>
      <c r="W94">
        <v>10.562575705157625</v>
      </c>
      <c r="X94">
        <v>37.154305354475831</v>
      </c>
      <c r="Y94">
        <v>0</v>
      </c>
      <c r="Z94">
        <v>4.9939955999999999</v>
      </c>
      <c r="AA94">
        <v>10.705230943060082</v>
      </c>
      <c r="AB94">
        <v>10.036103886848441</v>
      </c>
      <c r="AC94">
        <v>7.3809582818159241</v>
      </c>
      <c r="AD94">
        <v>9.2812720375358708</v>
      </c>
      <c r="AE94">
        <v>12.557578869470161</v>
      </c>
      <c r="AF94">
        <v>0</v>
      </c>
      <c r="AG94">
        <v>0</v>
      </c>
      <c r="AH94">
        <v>30.432537607200004</v>
      </c>
      <c r="AI94">
        <v>0</v>
      </c>
      <c r="AJ94">
        <v>0</v>
      </c>
      <c r="AK94">
        <v>11.480566956812222</v>
      </c>
      <c r="AL94">
        <v>17.1158</v>
      </c>
      <c r="AM94">
        <v>4.0144417889506094</v>
      </c>
      <c r="AN94">
        <v>0</v>
      </c>
      <c r="AO94">
        <v>0</v>
      </c>
      <c r="AP94">
        <v>0.13013575663412233</v>
      </c>
      <c r="AQ94">
        <v>0</v>
      </c>
      <c r="AR94">
        <v>12.477800000000004</v>
      </c>
      <c r="AS94">
        <v>8.1023904391234858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845.07694795235591</v>
      </c>
      <c r="DN94">
        <v>28.659034563036897</v>
      </c>
    </row>
    <row r="95" spans="1:118">
      <c r="A95" t="s">
        <v>137</v>
      </c>
      <c r="B95">
        <v>0</v>
      </c>
      <c r="C95">
        <v>0</v>
      </c>
      <c r="D95">
        <v>2.4621151171625382</v>
      </c>
      <c r="E95">
        <v>0</v>
      </c>
      <c r="F95">
        <v>0</v>
      </c>
      <c r="G95">
        <v>4.6272395019405987</v>
      </c>
      <c r="H95">
        <v>0</v>
      </c>
      <c r="I95">
        <v>0</v>
      </c>
      <c r="J95">
        <v>4.7790282397462569</v>
      </c>
      <c r="K95">
        <v>165.03322388592241</v>
      </c>
      <c r="L95">
        <v>43.4868871493154</v>
      </c>
      <c r="M95">
        <v>0</v>
      </c>
      <c r="N95">
        <v>29.999573549000473</v>
      </c>
      <c r="O95">
        <v>50.381250150787551</v>
      </c>
      <c r="P95">
        <v>66.162599902758174</v>
      </c>
      <c r="Q95">
        <v>5.2200000503011301</v>
      </c>
      <c r="R95">
        <v>10.767584892805955</v>
      </c>
      <c r="S95">
        <v>6.7052179412766755</v>
      </c>
      <c r="T95">
        <v>0</v>
      </c>
      <c r="U95">
        <v>292.42104372743512</v>
      </c>
      <c r="V95">
        <v>5.2645251798561148</v>
      </c>
      <c r="W95">
        <v>10.562575705157625</v>
      </c>
      <c r="X95">
        <v>37.154305354475831</v>
      </c>
      <c r="Y95">
        <v>0</v>
      </c>
      <c r="Z95">
        <v>3.3293304000000008</v>
      </c>
      <c r="AA95">
        <v>10.705230943060082</v>
      </c>
      <c r="AB95">
        <v>10.036103886848441</v>
      </c>
      <c r="AC95">
        <v>7.3809582818159241</v>
      </c>
      <c r="AD95">
        <v>6.9448500024185478</v>
      </c>
      <c r="AE95">
        <v>12.557578869470161</v>
      </c>
      <c r="AF95">
        <v>0</v>
      </c>
      <c r="AG95">
        <v>0</v>
      </c>
      <c r="AH95">
        <v>24.3460298868</v>
      </c>
      <c r="AI95">
        <v>0</v>
      </c>
      <c r="AJ95">
        <v>0</v>
      </c>
      <c r="AK95">
        <v>11.480566956812222</v>
      </c>
      <c r="AL95">
        <v>13.574600000000004</v>
      </c>
      <c r="AM95">
        <v>4.0144417889506094</v>
      </c>
      <c r="AN95">
        <v>0</v>
      </c>
      <c r="AO95">
        <v>0</v>
      </c>
      <c r="AP95">
        <v>2.4075114977312628</v>
      </c>
      <c r="AQ95">
        <v>0</v>
      </c>
      <c r="AR95">
        <v>12.477800000000004</v>
      </c>
      <c r="AS95">
        <v>8.1023904391234858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834.09772211142524</v>
      </c>
      <c r="DN95">
        <v>28.286841189547335</v>
      </c>
    </row>
    <row r="96" spans="1:118">
      <c r="A96" t="s">
        <v>138</v>
      </c>
      <c r="B96">
        <v>0</v>
      </c>
      <c r="C96">
        <v>0</v>
      </c>
      <c r="D96">
        <v>2.4621151171625382</v>
      </c>
      <c r="E96">
        <v>0</v>
      </c>
      <c r="F96">
        <v>0</v>
      </c>
      <c r="G96">
        <v>4.6272395019405987</v>
      </c>
      <c r="H96">
        <v>0</v>
      </c>
      <c r="I96">
        <v>0</v>
      </c>
      <c r="J96">
        <v>4.7790282397462569</v>
      </c>
      <c r="K96">
        <v>165.03322388592241</v>
      </c>
      <c r="L96">
        <v>43.4868871493154</v>
      </c>
      <c r="M96">
        <v>0</v>
      </c>
      <c r="N96">
        <v>29.999573549000473</v>
      </c>
      <c r="O96">
        <v>50.381250150787551</v>
      </c>
      <c r="P96">
        <v>66.162599902758174</v>
      </c>
      <c r="Q96">
        <v>5.2200000503011301</v>
      </c>
      <c r="R96">
        <v>10.767584892805955</v>
      </c>
      <c r="S96">
        <v>6.7052179412766755</v>
      </c>
      <c r="T96">
        <v>0</v>
      </c>
      <c r="U96">
        <v>292.42104372743512</v>
      </c>
      <c r="V96">
        <v>5.2645251798561148</v>
      </c>
      <c r="W96">
        <v>10.562575705157625</v>
      </c>
      <c r="X96">
        <v>37.154305354475831</v>
      </c>
      <c r="Y96">
        <v>0</v>
      </c>
      <c r="Z96">
        <v>3.3293304000000008</v>
      </c>
      <c r="AA96">
        <v>10.705230943060082</v>
      </c>
      <c r="AB96">
        <v>10.036103886848441</v>
      </c>
      <c r="AC96">
        <v>7.3809582818159241</v>
      </c>
      <c r="AD96">
        <v>4.6299000822306473</v>
      </c>
      <c r="AE96">
        <v>12.557578869470161</v>
      </c>
      <c r="AF96">
        <v>0</v>
      </c>
      <c r="AG96">
        <v>0</v>
      </c>
      <c r="AH96">
        <v>24.3460298868</v>
      </c>
      <c r="AI96">
        <v>0</v>
      </c>
      <c r="AJ96">
        <v>0</v>
      </c>
      <c r="AK96">
        <v>11.480566956812222</v>
      </c>
      <c r="AL96">
        <v>13.574600000000004</v>
      </c>
      <c r="AM96">
        <v>4.0144417889506094</v>
      </c>
      <c r="AN96">
        <v>0</v>
      </c>
      <c r="AO96">
        <v>0</v>
      </c>
      <c r="AP96">
        <v>2.4075114977312628</v>
      </c>
      <c r="AQ96">
        <v>0</v>
      </c>
      <c r="AR96">
        <v>12.477800000000004</v>
      </c>
      <c r="AS96">
        <v>8.1023904391234858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831.85870251959682</v>
      </c>
      <c r="DN96">
        <v>28.210910861187759</v>
      </c>
    </row>
    <row r="97" spans="1:118">
      <c r="A97" t="s">
        <v>139</v>
      </c>
      <c r="B97">
        <v>0</v>
      </c>
      <c r="C97">
        <v>0</v>
      </c>
      <c r="D97">
        <v>2.4621151171625382</v>
      </c>
      <c r="E97">
        <v>0</v>
      </c>
      <c r="F97">
        <v>0</v>
      </c>
      <c r="G97">
        <v>4.6272395019405987</v>
      </c>
      <c r="H97">
        <v>0</v>
      </c>
      <c r="I97">
        <v>0</v>
      </c>
      <c r="J97">
        <v>4.7790282397462569</v>
      </c>
      <c r="K97">
        <v>165.03322388592241</v>
      </c>
      <c r="L97">
        <v>43.4868871493154</v>
      </c>
      <c r="M97">
        <v>0</v>
      </c>
      <c r="N97">
        <v>29.999573549000473</v>
      </c>
      <c r="O97">
        <v>50.381250150787551</v>
      </c>
      <c r="P97">
        <v>66.162599902758174</v>
      </c>
      <c r="Q97">
        <v>5.2200000503011301</v>
      </c>
      <c r="R97">
        <v>10.767584892805955</v>
      </c>
      <c r="S97">
        <v>6.7052179412766755</v>
      </c>
      <c r="T97">
        <v>0</v>
      </c>
      <c r="U97">
        <v>292.42104372743512</v>
      </c>
      <c r="V97">
        <v>4.606861799999999</v>
      </c>
      <c r="W97">
        <v>10.562575705157625</v>
      </c>
      <c r="X97">
        <v>37.154305354475831</v>
      </c>
      <c r="Y97">
        <v>0</v>
      </c>
      <c r="Z97">
        <v>3.3293304000000008</v>
      </c>
      <c r="AA97">
        <v>10.705230943060082</v>
      </c>
      <c r="AB97">
        <v>10.036103886848441</v>
      </c>
      <c r="AC97">
        <v>7.3809582818159241</v>
      </c>
      <c r="AD97">
        <v>2.3149499201879014</v>
      </c>
      <c r="AE97">
        <v>12.557578869470161</v>
      </c>
      <c r="AF97">
        <v>0</v>
      </c>
      <c r="AG97">
        <v>0</v>
      </c>
      <c r="AH97">
        <v>23.656061476799998</v>
      </c>
      <c r="AI97">
        <v>0</v>
      </c>
      <c r="AJ97">
        <v>0</v>
      </c>
      <c r="AK97">
        <v>11.480566956812222</v>
      </c>
      <c r="AL97">
        <v>13.574600000000004</v>
      </c>
      <c r="AM97">
        <v>4.0144417889506094</v>
      </c>
      <c r="AN97">
        <v>0</v>
      </c>
      <c r="AO97">
        <v>0</v>
      </c>
      <c r="AP97">
        <v>0.29280545242677525</v>
      </c>
      <c r="AQ97">
        <v>0</v>
      </c>
      <c r="AR97">
        <v>12.477800000000004</v>
      </c>
      <c r="AS97">
        <v>8.1023904391234858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826.27103350201412</v>
      </c>
      <c r="DN97">
        <v>28.021291881567358</v>
      </c>
    </row>
    <row r="98" spans="1:118">
      <c r="A98" t="s">
        <v>140</v>
      </c>
      <c r="B98">
        <v>0</v>
      </c>
      <c r="C98">
        <v>0</v>
      </c>
      <c r="D98">
        <v>2.4621151171625382</v>
      </c>
      <c r="E98">
        <v>0</v>
      </c>
      <c r="F98">
        <v>0</v>
      </c>
      <c r="G98">
        <v>4.6272395019405987</v>
      </c>
      <c r="H98">
        <v>0</v>
      </c>
      <c r="I98">
        <v>0</v>
      </c>
      <c r="J98">
        <v>4.7790282397462569</v>
      </c>
      <c r="K98">
        <v>165.03322388592241</v>
      </c>
      <c r="L98">
        <v>43.4868871493154</v>
      </c>
      <c r="M98">
        <v>0</v>
      </c>
      <c r="N98">
        <v>29.999573549000473</v>
      </c>
      <c r="O98">
        <v>50.381250150787551</v>
      </c>
      <c r="P98">
        <v>66.162599902758174</v>
      </c>
      <c r="Q98">
        <v>5.2200000503011301</v>
      </c>
      <c r="R98">
        <v>10.767584892805955</v>
      </c>
      <c r="S98">
        <v>6.7052179412766755</v>
      </c>
      <c r="T98">
        <v>0</v>
      </c>
      <c r="U98">
        <v>292.42104372743512</v>
      </c>
      <c r="V98">
        <v>4.606861799999999</v>
      </c>
      <c r="W98">
        <v>10.562575705157625</v>
      </c>
      <c r="X98">
        <v>37.154305354475831</v>
      </c>
      <c r="Y98">
        <v>0</v>
      </c>
      <c r="Z98">
        <v>3.3293304000000008</v>
      </c>
      <c r="AA98">
        <v>10.705230943060082</v>
      </c>
      <c r="AB98">
        <v>10.036103886848441</v>
      </c>
      <c r="AC98">
        <v>7.3809582818159241</v>
      </c>
      <c r="AD98">
        <v>2.3149499201879014</v>
      </c>
      <c r="AE98">
        <v>12.557578869470161</v>
      </c>
      <c r="AF98">
        <v>0</v>
      </c>
      <c r="AG98">
        <v>0</v>
      </c>
      <c r="AH98">
        <v>18.259522415099998</v>
      </c>
      <c r="AI98">
        <v>0</v>
      </c>
      <c r="AJ98">
        <v>0</v>
      </c>
      <c r="AK98">
        <v>11.480566956812222</v>
      </c>
      <c r="AL98">
        <v>13.574600000000004</v>
      </c>
      <c r="AM98">
        <v>4.0144417889506094</v>
      </c>
      <c r="AN98">
        <v>0</v>
      </c>
      <c r="AO98">
        <v>0</v>
      </c>
      <c r="AP98">
        <v>0.29280545242677525</v>
      </c>
      <c r="AQ98">
        <v>0</v>
      </c>
      <c r="AR98">
        <v>12.477800000000004</v>
      </c>
      <c r="AS98">
        <v>8.1023904391234858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821.05150094521412</v>
      </c>
      <c r="DN98">
        <v>27.844285376667358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2.4023243808113479E-2</v>
      </c>
      <c r="E99">
        <f t="shared" si="2"/>
        <v>0</v>
      </c>
      <c r="F99">
        <f t="shared" si="2"/>
        <v>0</v>
      </c>
      <c r="G99">
        <f t="shared" si="2"/>
        <v>5.424673386583944E-2</v>
      </c>
      <c r="H99">
        <f t="shared" si="2"/>
        <v>0</v>
      </c>
      <c r="I99">
        <f t="shared" si="2"/>
        <v>0</v>
      </c>
      <c r="J99">
        <f t="shared" si="2"/>
        <v>4.759912126787269E-2</v>
      </c>
      <c r="K99">
        <f t="shared" si="2"/>
        <v>2.9930825428055252</v>
      </c>
      <c r="L99">
        <f t="shared" si="2"/>
        <v>0.95144066299719876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1.6494759542021316</v>
      </c>
      <c r="Q99">
        <f t="shared" si="2"/>
        <v>0.10411437672649942</v>
      </c>
      <c r="R99">
        <f t="shared" si="2"/>
        <v>0.21781246843236235</v>
      </c>
      <c r="S99">
        <f t="shared" si="2"/>
        <v>0.13198124109692955</v>
      </c>
      <c r="T99">
        <f t="shared" si="2"/>
        <v>0</v>
      </c>
      <c r="U99">
        <f t="shared" si="2"/>
        <v>7.0181050494584385</v>
      </c>
      <c r="V99">
        <f t="shared" si="2"/>
        <v>0.12325119870575518</v>
      </c>
      <c r="W99">
        <f t="shared" si="2"/>
        <v>0.25512226444318176</v>
      </c>
      <c r="X99">
        <f t="shared" si="2"/>
        <v>0.8779858287457516</v>
      </c>
      <c r="Y99">
        <f t="shared" si="2"/>
        <v>0</v>
      </c>
      <c r="Z99">
        <f t="shared" si="2"/>
        <v>7.1443837300000049E-2</v>
      </c>
      <c r="AA99">
        <f t="shared" si="2"/>
        <v>0.16048716709838495</v>
      </c>
      <c r="AB99">
        <f t="shared" si="2"/>
        <v>0.20992183889408556</v>
      </c>
      <c r="AC99">
        <f t="shared" si="2"/>
        <v>0.14755965752771524</v>
      </c>
      <c r="AD99">
        <f t="shared" si="2"/>
        <v>8.1364453481401353E-2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0.36592970121795004</v>
      </c>
      <c r="AI99">
        <f t="shared" si="2"/>
        <v>4.6854253025678021E-2</v>
      </c>
      <c r="AJ99">
        <f t="shared" si="2"/>
        <v>0</v>
      </c>
      <c r="AK99">
        <f t="shared" si="2"/>
        <v>0.2755336069634936</v>
      </c>
      <c r="AL99">
        <f t="shared" si="2"/>
        <v>0.42269386250000041</v>
      </c>
      <c r="AM99">
        <f t="shared" si="2"/>
        <v>9.6346602934814535E-2</v>
      </c>
      <c r="AN99">
        <f t="shared" si="2"/>
        <v>0</v>
      </c>
      <c r="AO99">
        <f t="shared" si="2"/>
        <v>0</v>
      </c>
      <c r="AP99">
        <f t="shared" si="2"/>
        <v>1.427426580580529E-2</v>
      </c>
      <c r="AQ99">
        <f t="shared" si="2"/>
        <v>0</v>
      </c>
      <c r="AR99">
        <f t="shared" si="2"/>
        <v>0.29434990000000039</v>
      </c>
      <c r="AS99">
        <f t="shared" si="2"/>
        <v>0.19639276000599976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18.441713493503503</v>
      </c>
      <c r="DN99">
        <f t="shared" si="3"/>
        <v>0.62020076146962166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2.9735556026923637</v>
      </c>
      <c r="E3">
        <v>0</v>
      </c>
      <c r="F3">
        <v>0</v>
      </c>
      <c r="G3">
        <v>5.4940307236814174</v>
      </c>
      <c r="H3">
        <v>0</v>
      </c>
      <c r="I3">
        <v>0</v>
      </c>
      <c r="J3">
        <v>0.48523798035472998</v>
      </c>
      <c r="K3">
        <v>9.4088854233755157</v>
      </c>
      <c r="L3">
        <v>385.66477934611959</v>
      </c>
      <c r="M3">
        <v>28.224337465984593</v>
      </c>
      <c r="N3">
        <v>36.243234793886188</v>
      </c>
      <c r="O3">
        <v>0</v>
      </c>
      <c r="P3">
        <v>42.740095010254599</v>
      </c>
      <c r="Q3">
        <v>6.3072000607776424</v>
      </c>
      <c r="R3">
        <v>13.005733277800418</v>
      </c>
      <c r="S3">
        <v>8.0949266730433926</v>
      </c>
      <c r="T3">
        <v>0</v>
      </c>
      <c r="U3">
        <v>64.236886701001467</v>
      </c>
      <c r="V3">
        <v>6.3606798561151088</v>
      </c>
      <c r="W3">
        <v>12.47525319777362</v>
      </c>
      <c r="X3">
        <v>44.869610194159343</v>
      </c>
      <c r="Y3">
        <v>0</v>
      </c>
      <c r="Z3">
        <v>2.0108250000000001</v>
      </c>
      <c r="AA3">
        <v>12.929271077146671</v>
      </c>
      <c r="AB3">
        <v>12.122759863322539</v>
      </c>
      <c r="AC3">
        <v>8.9169461988419343</v>
      </c>
      <c r="AD3">
        <v>2.7965699035831788</v>
      </c>
      <c r="AE3">
        <v>15.166195283901365</v>
      </c>
      <c r="AF3">
        <v>4.9610002232712773</v>
      </c>
      <c r="AG3">
        <v>8.0009263923244287</v>
      </c>
      <c r="AH3">
        <v>20.841930252499999</v>
      </c>
      <c r="AI3">
        <v>0</v>
      </c>
      <c r="AJ3">
        <v>0</v>
      </c>
      <c r="AK3">
        <v>13.867157047120688</v>
      </c>
      <c r="AL3">
        <v>0</v>
      </c>
      <c r="AM3">
        <v>4.8491042282362633</v>
      </c>
      <c r="AN3">
        <v>0.97562165571997761</v>
      </c>
      <c r="AO3">
        <v>0</v>
      </c>
      <c r="AP3">
        <v>0.55023719748372479</v>
      </c>
      <c r="AQ3">
        <v>7.5387000286927615</v>
      </c>
      <c r="AR3">
        <v>15.072150000000004</v>
      </c>
      <c r="AS3">
        <v>10.069880269013145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781.06823182296478</v>
      </c>
      <c r="DN3">
        <v>26.185489105213524</v>
      </c>
    </row>
    <row r="4" spans="1:118">
      <c r="A4" t="s">
        <v>46</v>
      </c>
      <c r="B4">
        <v>0</v>
      </c>
      <c r="C4">
        <v>0</v>
      </c>
      <c r="D4">
        <v>2.9735556026923637</v>
      </c>
      <c r="E4">
        <v>0</v>
      </c>
      <c r="F4">
        <v>0</v>
      </c>
      <c r="G4">
        <v>5.4940307236814174</v>
      </c>
      <c r="H4">
        <v>0</v>
      </c>
      <c r="I4">
        <v>0</v>
      </c>
      <c r="J4">
        <v>0.48523798035472998</v>
      </c>
      <c r="K4">
        <v>9.4088854233755157</v>
      </c>
      <c r="L4">
        <v>385.66477934611959</v>
      </c>
      <c r="M4">
        <v>28.224337465984593</v>
      </c>
      <c r="N4">
        <v>36.243234793886188</v>
      </c>
      <c r="O4">
        <v>0</v>
      </c>
      <c r="P4">
        <v>42.740095010254599</v>
      </c>
      <c r="Q4">
        <v>6.3072000607776424</v>
      </c>
      <c r="R4">
        <v>13.005733277800418</v>
      </c>
      <c r="S4">
        <v>8.0949266730433926</v>
      </c>
      <c r="T4">
        <v>0</v>
      </c>
      <c r="U4">
        <v>64.236886701001467</v>
      </c>
      <c r="V4">
        <v>6.3606798561151088</v>
      </c>
      <c r="W4">
        <v>12.47525319777362</v>
      </c>
      <c r="X4">
        <v>44.869610194159343</v>
      </c>
      <c r="Y4">
        <v>0</v>
      </c>
      <c r="Z4">
        <v>2.0108250000000001</v>
      </c>
      <c r="AA4">
        <v>12.929271077146671</v>
      </c>
      <c r="AB4">
        <v>12.122759863322539</v>
      </c>
      <c r="AC4">
        <v>8.9169461988419343</v>
      </c>
      <c r="AD4">
        <v>2.7965699035831788</v>
      </c>
      <c r="AE4">
        <v>15.166195283901365</v>
      </c>
      <c r="AF4">
        <v>4.9610002232712773</v>
      </c>
      <c r="AG4">
        <v>8.0009263923244287</v>
      </c>
      <c r="AH4">
        <v>20.841930252499999</v>
      </c>
      <c r="AI4">
        <v>0</v>
      </c>
      <c r="AJ4">
        <v>0</v>
      </c>
      <c r="AK4">
        <v>13.867157047120688</v>
      </c>
      <c r="AL4">
        <v>0</v>
      </c>
      <c r="AM4">
        <v>4.8491042282362633</v>
      </c>
      <c r="AN4">
        <v>0.97562165571997761</v>
      </c>
      <c r="AO4">
        <v>0</v>
      </c>
      <c r="AP4">
        <v>0.55023719748372479</v>
      </c>
      <c r="AQ4">
        <v>7.5387000286927615</v>
      </c>
      <c r="AR4">
        <v>15.072150000000004</v>
      </c>
      <c r="AS4">
        <v>10.069880269013145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781.06823182296478</v>
      </c>
      <c r="DN4">
        <v>26.185489105213524</v>
      </c>
    </row>
    <row r="5" spans="1:118">
      <c r="A5" t="s">
        <v>47</v>
      </c>
      <c r="B5">
        <v>0</v>
      </c>
      <c r="C5">
        <v>0</v>
      </c>
      <c r="D5">
        <v>2.9735556026923637</v>
      </c>
      <c r="E5">
        <v>0</v>
      </c>
      <c r="F5">
        <v>0</v>
      </c>
      <c r="G5">
        <v>5.4940307236814174</v>
      </c>
      <c r="H5">
        <v>0</v>
      </c>
      <c r="I5">
        <v>0</v>
      </c>
      <c r="J5">
        <v>0.48523798035472998</v>
      </c>
      <c r="K5">
        <v>9.4088854233755157</v>
      </c>
      <c r="L5">
        <v>385.66477934611959</v>
      </c>
      <c r="M5">
        <v>28.224337465984593</v>
      </c>
      <c r="N5">
        <v>36.243234793886188</v>
      </c>
      <c r="O5">
        <v>0</v>
      </c>
      <c r="P5">
        <v>42.740095010254599</v>
      </c>
      <c r="Q5">
        <v>6.3072000607776424</v>
      </c>
      <c r="R5">
        <v>13.005733277800418</v>
      </c>
      <c r="S5">
        <v>8.0949266730433926</v>
      </c>
      <c r="T5">
        <v>0</v>
      </c>
      <c r="U5">
        <v>64.236886701001467</v>
      </c>
      <c r="V5">
        <v>6.3606798561151088</v>
      </c>
      <c r="W5">
        <v>12.47525319777362</v>
      </c>
      <c r="X5">
        <v>44.869610194159343</v>
      </c>
      <c r="Y5">
        <v>0</v>
      </c>
      <c r="Z5">
        <v>2.0108250000000001</v>
      </c>
      <c r="AA5">
        <v>12.929271077146671</v>
      </c>
      <c r="AB5">
        <v>12.122759863322539</v>
      </c>
      <c r="AC5">
        <v>8.9169461988419343</v>
      </c>
      <c r="AD5">
        <v>2.7965699035831788</v>
      </c>
      <c r="AE5">
        <v>15.166195283901365</v>
      </c>
      <c r="AF5">
        <v>4.9610002232712773</v>
      </c>
      <c r="AG5">
        <v>8.0009263923244287</v>
      </c>
      <c r="AH5">
        <v>17.864511645</v>
      </c>
      <c r="AI5">
        <v>0</v>
      </c>
      <c r="AJ5">
        <v>0</v>
      </c>
      <c r="AK5">
        <v>13.867157047120688</v>
      </c>
      <c r="AL5">
        <v>0</v>
      </c>
      <c r="AM5">
        <v>4.8491042282362633</v>
      </c>
      <c r="AN5">
        <v>0.97562165571997761</v>
      </c>
      <c r="AO5">
        <v>0</v>
      </c>
      <c r="AP5">
        <v>0.55023719748372479</v>
      </c>
      <c r="AQ5">
        <v>7.5387000286927615</v>
      </c>
      <c r="AR5">
        <v>15.072150000000004</v>
      </c>
      <c r="AS5">
        <v>10.069880269013145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778.18847240996479</v>
      </c>
      <c r="DN5">
        <v>26.08782991071352</v>
      </c>
    </row>
    <row r="6" spans="1:118">
      <c r="A6" t="s">
        <v>48</v>
      </c>
      <c r="B6">
        <v>0</v>
      </c>
      <c r="C6">
        <v>0</v>
      </c>
      <c r="D6">
        <v>2.9735556026923637</v>
      </c>
      <c r="E6">
        <v>0</v>
      </c>
      <c r="F6">
        <v>0</v>
      </c>
      <c r="G6">
        <v>5.4940307236814174</v>
      </c>
      <c r="H6">
        <v>0</v>
      </c>
      <c r="I6">
        <v>0</v>
      </c>
      <c r="J6">
        <v>0.48523798035472998</v>
      </c>
      <c r="K6">
        <v>9.4088854233755157</v>
      </c>
      <c r="L6">
        <v>385.66477934611959</v>
      </c>
      <c r="M6">
        <v>28.224337465984593</v>
      </c>
      <c r="N6">
        <v>36.243234793886188</v>
      </c>
      <c r="O6">
        <v>0</v>
      </c>
      <c r="P6">
        <v>42.740095010254599</v>
      </c>
      <c r="Q6">
        <v>6.3072000607776424</v>
      </c>
      <c r="R6">
        <v>13.005733277800418</v>
      </c>
      <c r="S6">
        <v>8.0949266730433926</v>
      </c>
      <c r="T6">
        <v>0</v>
      </c>
      <c r="U6">
        <v>64.236886701001467</v>
      </c>
      <c r="V6">
        <v>6.3606798561151088</v>
      </c>
      <c r="W6">
        <v>12.47525319777362</v>
      </c>
      <c r="X6">
        <v>44.869610194159343</v>
      </c>
      <c r="Y6">
        <v>0</v>
      </c>
      <c r="Z6">
        <v>2.0108250000000001</v>
      </c>
      <c r="AA6">
        <v>12.929271077146671</v>
      </c>
      <c r="AB6">
        <v>12.122759863322539</v>
      </c>
      <c r="AC6">
        <v>8.9169461988419343</v>
      </c>
      <c r="AD6">
        <v>2.7965699035831788</v>
      </c>
      <c r="AE6">
        <v>15.166195283901365</v>
      </c>
      <c r="AF6">
        <v>4.9610002232712773</v>
      </c>
      <c r="AG6">
        <v>8.0009263923244287</v>
      </c>
      <c r="AH6">
        <v>11.909674430000001</v>
      </c>
      <c r="AI6">
        <v>0</v>
      </c>
      <c r="AJ6">
        <v>0</v>
      </c>
      <c r="AK6">
        <v>13.867157047120688</v>
      </c>
      <c r="AL6">
        <v>0</v>
      </c>
      <c r="AM6">
        <v>4.8491042282362633</v>
      </c>
      <c r="AN6">
        <v>0.97562165571997761</v>
      </c>
      <c r="AO6">
        <v>0</v>
      </c>
      <c r="AP6">
        <v>0.55023719748372479</v>
      </c>
      <c r="AQ6">
        <v>7.5387000286927615</v>
      </c>
      <c r="AR6">
        <v>16.2576</v>
      </c>
      <c r="AS6">
        <v>10.069880269013145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773.57552087903002</v>
      </c>
      <c r="DN6">
        <v>25.931394226648305</v>
      </c>
    </row>
    <row r="7" spans="1:118">
      <c r="A7" t="s">
        <v>49</v>
      </c>
      <c r="B7">
        <v>0</v>
      </c>
      <c r="C7">
        <v>0</v>
      </c>
      <c r="D7">
        <v>2.9735556026923637</v>
      </c>
      <c r="E7">
        <v>0</v>
      </c>
      <c r="F7">
        <v>0</v>
      </c>
      <c r="G7">
        <v>5.4940307236814174</v>
      </c>
      <c r="H7">
        <v>0</v>
      </c>
      <c r="I7">
        <v>0</v>
      </c>
      <c r="J7">
        <v>0.48523798035472998</v>
      </c>
      <c r="K7">
        <v>9.4088854233755157</v>
      </c>
      <c r="L7">
        <v>385.66477934611959</v>
      </c>
      <c r="M7">
        <v>28.224337465984593</v>
      </c>
      <c r="N7">
        <v>36.243234793886188</v>
      </c>
      <c r="O7">
        <v>0</v>
      </c>
      <c r="P7">
        <v>42.740095010254599</v>
      </c>
      <c r="Q7">
        <v>6.3072000607776424</v>
      </c>
      <c r="R7">
        <v>13.005733277800418</v>
      </c>
      <c r="S7">
        <v>8.0949266730433926</v>
      </c>
      <c r="T7">
        <v>0</v>
      </c>
      <c r="U7">
        <v>64.236886701001467</v>
      </c>
      <c r="V7">
        <v>6.3606798561151088</v>
      </c>
      <c r="W7">
        <v>12.971673120909381</v>
      </c>
      <c r="X7">
        <v>44.869610194159343</v>
      </c>
      <c r="Y7">
        <v>0</v>
      </c>
      <c r="Z7">
        <v>2.0108250000000001</v>
      </c>
      <c r="AA7">
        <v>12.929271077146671</v>
      </c>
      <c r="AB7">
        <v>12.122759863322539</v>
      </c>
      <c r="AC7">
        <v>8.9169461988419343</v>
      </c>
      <c r="AD7">
        <v>2.7965699035831788</v>
      </c>
      <c r="AE7">
        <v>15.166195283901365</v>
      </c>
      <c r="AF7">
        <v>4.9610002232712773</v>
      </c>
      <c r="AG7">
        <v>8.0009263923244287</v>
      </c>
      <c r="AH7">
        <v>11.909674430000001</v>
      </c>
      <c r="AI7">
        <v>0</v>
      </c>
      <c r="AJ7">
        <v>0</v>
      </c>
      <c r="AK7">
        <v>13.867157047120688</v>
      </c>
      <c r="AL7">
        <v>0</v>
      </c>
      <c r="AM7">
        <v>4.8491042282362633</v>
      </c>
      <c r="AN7">
        <v>0.97562165571997761</v>
      </c>
      <c r="AO7">
        <v>0</v>
      </c>
      <c r="AP7">
        <v>0.55023719748372479</v>
      </c>
      <c r="AQ7">
        <v>7.5387000286927615</v>
      </c>
      <c r="AR7">
        <v>16.2576</v>
      </c>
      <c r="AS7">
        <v>10.069880269013145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774.05566380654227</v>
      </c>
      <c r="DN7">
        <v>25.947671222271712</v>
      </c>
    </row>
    <row r="8" spans="1:118">
      <c r="A8" t="s">
        <v>50</v>
      </c>
      <c r="B8">
        <v>0</v>
      </c>
      <c r="C8">
        <v>0</v>
      </c>
      <c r="D8">
        <v>2.9735556026923637</v>
      </c>
      <c r="E8">
        <v>0</v>
      </c>
      <c r="F8">
        <v>0</v>
      </c>
      <c r="G8">
        <v>5.4940307236814174</v>
      </c>
      <c r="H8">
        <v>0</v>
      </c>
      <c r="I8">
        <v>0</v>
      </c>
      <c r="J8">
        <v>0.48523798035472998</v>
      </c>
      <c r="K8">
        <v>9.4088854233755157</v>
      </c>
      <c r="L8">
        <v>385.66477934611959</v>
      </c>
      <c r="M8">
        <v>28.224337465984593</v>
      </c>
      <c r="N8">
        <v>36.243234793886188</v>
      </c>
      <c r="O8">
        <v>0</v>
      </c>
      <c r="P8">
        <v>42.740095010254599</v>
      </c>
      <c r="Q8">
        <v>6.3072000607776424</v>
      </c>
      <c r="R8">
        <v>13.005733277800418</v>
      </c>
      <c r="S8">
        <v>8.0949266730433926</v>
      </c>
      <c r="T8">
        <v>0</v>
      </c>
      <c r="U8">
        <v>64.236886701001467</v>
      </c>
      <c r="V8">
        <v>6.3606798561151088</v>
      </c>
      <c r="W8">
        <v>13.220044433461601</v>
      </c>
      <c r="X8">
        <v>44.869610194159343</v>
      </c>
      <c r="Y8">
        <v>0</v>
      </c>
      <c r="Z8">
        <v>2.0108250000000001</v>
      </c>
      <c r="AA8">
        <v>12.929271077146671</v>
      </c>
      <c r="AB8">
        <v>12.122759863322539</v>
      </c>
      <c r="AC8">
        <v>8.9169461988419343</v>
      </c>
      <c r="AD8">
        <v>2.7965699035831788</v>
      </c>
      <c r="AE8">
        <v>15.166195283901365</v>
      </c>
      <c r="AF8">
        <v>4.9610002232712773</v>
      </c>
      <c r="AG8">
        <v>8.0009263923244287</v>
      </c>
      <c r="AH8">
        <v>11.909674430000001</v>
      </c>
      <c r="AI8">
        <v>0</v>
      </c>
      <c r="AJ8">
        <v>0</v>
      </c>
      <c r="AK8">
        <v>13.867157047120688</v>
      </c>
      <c r="AL8">
        <v>0</v>
      </c>
      <c r="AM8">
        <v>4.8491042282362633</v>
      </c>
      <c r="AN8">
        <v>0.97562165571997761</v>
      </c>
      <c r="AO8">
        <v>0</v>
      </c>
      <c r="AP8">
        <v>0.55023719748372479</v>
      </c>
      <c r="AQ8">
        <v>7.5387000286927615</v>
      </c>
      <c r="AR8">
        <v>15.072150000000004</v>
      </c>
      <c r="AS8">
        <v>10.069880269013145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773.14932426041196</v>
      </c>
      <c r="DN8">
        <v>25.916932080954222</v>
      </c>
    </row>
    <row r="9" spans="1:118">
      <c r="A9" t="s">
        <v>51</v>
      </c>
      <c r="B9">
        <v>0</v>
      </c>
      <c r="C9">
        <v>0</v>
      </c>
      <c r="D9">
        <v>2.9735556026923637</v>
      </c>
      <c r="E9">
        <v>0</v>
      </c>
      <c r="F9">
        <v>0</v>
      </c>
      <c r="G9">
        <v>5.4940307236814174</v>
      </c>
      <c r="H9">
        <v>0</v>
      </c>
      <c r="I9">
        <v>0</v>
      </c>
      <c r="J9">
        <v>0.48523798035472998</v>
      </c>
      <c r="K9">
        <v>9.4088854233755157</v>
      </c>
      <c r="L9">
        <v>385.66477934611959</v>
      </c>
      <c r="M9">
        <v>28.224337465984593</v>
      </c>
      <c r="N9">
        <v>36.243234793886188</v>
      </c>
      <c r="O9">
        <v>0</v>
      </c>
      <c r="P9">
        <v>42.740095010254599</v>
      </c>
      <c r="Q9">
        <v>6.3072000607776424</v>
      </c>
      <c r="R9">
        <v>13.005733277800418</v>
      </c>
      <c r="S9">
        <v>8.0949266730433926</v>
      </c>
      <c r="T9">
        <v>0</v>
      </c>
      <c r="U9">
        <v>64.236886701001467</v>
      </c>
      <c r="V9">
        <v>6.3606798561151088</v>
      </c>
      <c r="W9">
        <v>13.220044433461601</v>
      </c>
      <c r="X9">
        <v>44.869610194159343</v>
      </c>
      <c r="Y9">
        <v>0</v>
      </c>
      <c r="Z9">
        <v>2.0108250000000001</v>
      </c>
      <c r="AA9">
        <v>12.929271077146671</v>
      </c>
      <c r="AB9">
        <v>12.122759863322539</v>
      </c>
      <c r="AC9">
        <v>8.9169461988419343</v>
      </c>
      <c r="AD9">
        <v>2.7965699035831788</v>
      </c>
      <c r="AE9">
        <v>15.166195283901365</v>
      </c>
      <c r="AF9">
        <v>4.9610002232712773</v>
      </c>
      <c r="AG9">
        <v>8.0009263923244287</v>
      </c>
      <c r="AH9">
        <v>11.909674430000001</v>
      </c>
      <c r="AI9">
        <v>0</v>
      </c>
      <c r="AJ9">
        <v>0</v>
      </c>
      <c r="AK9">
        <v>13.867157047120688</v>
      </c>
      <c r="AL9">
        <v>0</v>
      </c>
      <c r="AM9">
        <v>4.8491042282362633</v>
      </c>
      <c r="AN9">
        <v>0.97562165571997761</v>
      </c>
      <c r="AO9">
        <v>0</v>
      </c>
      <c r="AP9">
        <v>0.94326376711495674</v>
      </c>
      <c r="AQ9">
        <v>7.5387000286927615</v>
      </c>
      <c r="AR9">
        <v>15.072150000000004</v>
      </c>
      <c r="AS9">
        <v>9.9048000584811202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773.36977101409934</v>
      </c>
      <c r="DN9">
        <v>25.924431686366034</v>
      </c>
    </row>
    <row r="10" spans="1:118">
      <c r="A10" t="s">
        <v>52</v>
      </c>
      <c r="B10">
        <v>0</v>
      </c>
      <c r="C10">
        <v>0</v>
      </c>
      <c r="D10">
        <v>2.9735556026923637</v>
      </c>
      <c r="E10">
        <v>0</v>
      </c>
      <c r="F10">
        <v>0</v>
      </c>
      <c r="G10">
        <v>5.4940307236814174</v>
      </c>
      <c r="H10">
        <v>0</v>
      </c>
      <c r="I10">
        <v>0</v>
      </c>
      <c r="J10">
        <v>0.48523798035472998</v>
      </c>
      <c r="K10">
        <v>9.4088854233755157</v>
      </c>
      <c r="L10">
        <v>385.66477934611959</v>
      </c>
      <c r="M10">
        <v>28.224337465984593</v>
      </c>
      <c r="N10">
        <v>36.243234793886188</v>
      </c>
      <c r="O10">
        <v>0</v>
      </c>
      <c r="P10">
        <v>42.740095010254599</v>
      </c>
      <c r="Q10">
        <v>6.3072000607776424</v>
      </c>
      <c r="R10">
        <v>13.005733277800418</v>
      </c>
      <c r="S10">
        <v>8.0949266730433926</v>
      </c>
      <c r="T10">
        <v>0</v>
      </c>
      <c r="U10">
        <v>64.236886701001467</v>
      </c>
      <c r="V10">
        <v>6.3606798561151088</v>
      </c>
      <c r="W10">
        <v>13.220044433461601</v>
      </c>
      <c r="X10">
        <v>44.869610194159343</v>
      </c>
      <c r="Y10">
        <v>0</v>
      </c>
      <c r="Z10">
        <v>2.0108250000000001</v>
      </c>
      <c r="AA10">
        <v>12.929271077146671</v>
      </c>
      <c r="AB10">
        <v>12.122759863322539</v>
      </c>
      <c r="AC10">
        <v>8.9169461988419343</v>
      </c>
      <c r="AD10">
        <v>2.7965699035831788</v>
      </c>
      <c r="AE10">
        <v>15.166195283901365</v>
      </c>
      <c r="AF10">
        <v>4.9610002232712773</v>
      </c>
      <c r="AG10">
        <v>8.0009263923244287</v>
      </c>
      <c r="AH10">
        <v>11.909674430000001</v>
      </c>
      <c r="AI10">
        <v>0</v>
      </c>
      <c r="AJ10">
        <v>0</v>
      </c>
      <c r="AK10">
        <v>13.867157047120688</v>
      </c>
      <c r="AL10">
        <v>0</v>
      </c>
      <c r="AM10">
        <v>4.8491042282362633</v>
      </c>
      <c r="AN10">
        <v>0.97562165571997761</v>
      </c>
      <c r="AO10">
        <v>0</v>
      </c>
      <c r="AP10">
        <v>0.94326376711495674</v>
      </c>
      <c r="AQ10">
        <v>7.5387000286927615</v>
      </c>
      <c r="AR10">
        <v>15.072150000000004</v>
      </c>
      <c r="AS10">
        <v>9.9048000584811202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773.36977101409934</v>
      </c>
      <c r="DN10">
        <v>25.924431686366034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0.17391453169829982</v>
      </c>
      <c r="H11">
        <v>0</v>
      </c>
      <c r="I11">
        <v>0</v>
      </c>
      <c r="J11">
        <v>0.48523798035472998</v>
      </c>
      <c r="K11">
        <v>9.4088854233755157</v>
      </c>
      <c r="L11">
        <v>385.66477934611959</v>
      </c>
      <c r="M11">
        <v>28.224337465984593</v>
      </c>
      <c r="N11">
        <v>36.243234793886188</v>
      </c>
      <c r="O11">
        <v>0</v>
      </c>
      <c r="P11">
        <v>42.740095010254599</v>
      </c>
      <c r="Q11">
        <v>6.3072000607776424</v>
      </c>
      <c r="R11">
        <v>13.005733277800418</v>
      </c>
      <c r="S11">
        <v>8.0949266730433926</v>
      </c>
      <c r="T11">
        <v>0</v>
      </c>
      <c r="U11">
        <v>64.236886701001467</v>
      </c>
      <c r="V11">
        <v>6.3606798561151088</v>
      </c>
      <c r="W11">
        <v>13.220044433461601</v>
      </c>
      <c r="X11">
        <v>44.869610194159343</v>
      </c>
      <c r="Y11">
        <v>0</v>
      </c>
      <c r="Z11">
        <v>4.0216500000000011</v>
      </c>
      <c r="AA11">
        <v>12.929271077146671</v>
      </c>
      <c r="AB11">
        <v>12.122759863322539</v>
      </c>
      <c r="AC11">
        <v>8.9169461988419343</v>
      </c>
      <c r="AD11">
        <v>2.7965699035831788</v>
      </c>
      <c r="AE11">
        <v>15.166195283901365</v>
      </c>
      <c r="AF11">
        <v>4.9610002232712773</v>
      </c>
      <c r="AG11">
        <v>8.0009263923244287</v>
      </c>
      <c r="AH11">
        <v>11.909674430000001</v>
      </c>
      <c r="AI11">
        <v>0</v>
      </c>
      <c r="AJ11">
        <v>0</v>
      </c>
      <c r="AK11">
        <v>13.867157047120688</v>
      </c>
      <c r="AL11">
        <v>0</v>
      </c>
      <c r="AM11">
        <v>4.8491042282362633</v>
      </c>
      <c r="AN11">
        <v>0.97562165571997761</v>
      </c>
      <c r="AO11">
        <v>0</v>
      </c>
      <c r="AP11">
        <v>0.94326376711495674</v>
      </c>
      <c r="AQ11">
        <v>7.5387000286927615</v>
      </c>
      <c r="AR11">
        <v>15.072150000000004</v>
      </c>
      <c r="AS11">
        <v>9.9048000584811202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767.58562708017905</v>
      </c>
      <c r="DN11">
        <v>25.425728825610939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0.48523798035472998</v>
      </c>
      <c r="K12">
        <v>9.4088854233755157</v>
      </c>
      <c r="L12">
        <v>385.66477934611959</v>
      </c>
      <c r="M12">
        <v>28.224337465984593</v>
      </c>
      <c r="N12">
        <v>36.243234793886188</v>
      </c>
      <c r="O12">
        <v>0</v>
      </c>
      <c r="P12">
        <v>42.740095010254599</v>
      </c>
      <c r="Q12">
        <v>6.3072000607776424</v>
      </c>
      <c r="R12">
        <v>13.005733277800418</v>
      </c>
      <c r="S12">
        <v>8.0949266730433926</v>
      </c>
      <c r="T12">
        <v>0</v>
      </c>
      <c r="U12">
        <v>64.236886701001467</v>
      </c>
      <c r="V12">
        <v>6.3606798561151088</v>
      </c>
      <c r="W12">
        <v>13.220044433461601</v>
      </c>
      <c r="X12">
        <v>44.869610194159343</v>
      </c>
      <c r="Y12">
        <v>0</v>
      </c>
      <c r="Z12">
        <v>4.0216500000000011</v>
      </c>
      <c r="AA12">
        <v>12.929271077146671</v>
      </c>
      <c r="AB12">
        <v>12.122759863322539</v>
      </c>
      <c r="AC12">
        <v>8.9169461988419343</v>
      </c>
      <c r="AD12">
        <v>2.7965699035831788</v>
      </c>
      <c r="AE12">
        <v>15.166195283901365</v>
      </c>
      <c r="AF12">
        <v>4.9610002232712773</v>
      </c>
      <c r="AG12">
        <v>8.0009263923244287</v>
      </c>
      <c r="AH12">
        <v>11.909674430000001</v>
      </c>
      <c r="AI12">
        <v>0</v>
      </c>
      <c r="AJ12">
        <v>0</v>
      </c>
      <c r="AK12">
        <v>13.867157047120688</v>
      </c>
      <c r="AL12">
        <v>0</v>
      </c>
      <c r="AM12">
        <v>4.8491042282362633</v>
      </c>
      <c r="AN12">
        <v>0.97562165571997761</v>
      </c>
      <c r="AO12">
        <v>0</v>
      </c>
      <c r="AP12">
        <v>0.94326376711495674</v>
      </c>
      <c r="AQ12">
        <v>7.5387000286927615</v>
      </c>
      <c r="AR12">
        <v>15.072150000000004</v>
      </c>
      <c r="AS12">
        <v>9.9048000584811202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767.41741684561339</v>
      </c>
      <c r="DN12">
        <v>25.420024528478244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9.4088854233755157</v>
      </c>
      <c r="L13">
        <v>385.66477934611959</v>
      </c>
      <c r="M13">
        <v>28.224337465984593</v>
      </c>
      <c r="N13">
        <v>36.243234793886188</v>
      </c>
      <c r="O13">
        <v>0</v>
      </c>
      <c r="P13">
        <v>42.740095010254599</v>
      </c>
      <c r="Q13">
        <v>6.3072000607776424</v>
      </c>
      <c r="R13">
        <v>13.005733277800418</v>
      </c>
      <c r="S13">
        <v>8.0949266730433926</v>
      </c>
      <c r="T13">
        <v>0</v>
      </c>
      <c r="U13">
        <v>64.236886701001467</v>
      </c>
      <c r="V13">
        <v>6.3606798561151088</v>
      </c>
      <c r="W13">
        <v>13.311119395347196</v>
      </c>
      <c r="X13">
        <v>44.869610194159343</v>
      </c>
      <c r="Y13">
        <v>0</v>
      </c>
      <c r="Z13">
        <v>4.0216500000000011</v>
      </c>
      <c r="AA13">
        <v>12.929271077146671</v>
      </c>
      <c r="AB13">
        <v>12.122759863322539</v>
      </c>
      <c r="AC13">
        <v>8.9169461988419343</v>
      </c>
      <c r="AD13">
        <v>2.7965699035831788</v>
      </c>
      <c r="AE13">
        <v>15.166195283901365</v>
      </c>
      <c r="AF13">
        <v>4.9610002232712773</v>
      </c>
      <c r="AG13">
        <v>8.0009263923244287</v>
      </c>
      <c r="AH13">
        <v>11.909674430000001</v>
      </c>
      <c r="AI13">
        <v>0</v>
      </c>
      <c r="AJ13">
        <v>0</v>
      </c>
      <c r="AK13">
        <v>13.867157047120688</v>
      </c>
      <c r="AL13">
        <v>0</v>
      </c>
      <c r="AM13">
        <v>4.8491042282362633</v>
      </c>
      <c r="AN13">
        <v>0.97562165571997761</v>
      </c>
      <c r="AO13">
        <v>0</v>
      </c>
      <c r="AP13">
        <v>0.94326376711495674</v>
      </c>
      <c r="AQ13">
        <v>7.5387000286927615</v>
      </c>
      <c r="AR13">
        <v>15.072150000000004</v>
      </c>
      <c r="AS13">
        <v>9.9048000584811202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767.03620241176668</v>
      </c>
      <c r="DN13">
        <v>25.407075943855837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9.4088854233755157</v>
      </c>
      <c r="L14">
        <v>385.66477934611959</v>
      </c>
      <c r="M14">
        <v>28.224337465984593</v>
      </c>
      <c r="N14">
        <v>36.243234793886188</v>
      </c>
      <c r="O14">
        <v>0</v>
      </c>
      <c r="P14">
        <v>42.740095010254599</v>
      </c>
      <c r="Q14">
        <v>6.3072000607776424</v>
      </c>
      <c r="R14">
        <v>13.005733277800418</v>
      </c>
      <c r="S14">
        <v>8.0949266730433926</v>
      </c>
      <c r="T14">
        <v>0</v>
      </c>
      <c r="U14">
        <v>64.236886701001467</v>
      </c>
      <c r="V14">
        <v>6.3606798561151088</v>
      </c>
      <c r="W14">
        <v>13.313143337922595</v>
      </c>
      <c r="X14">
        <v>44.869610194159343</v>
      </c>
      <c r="Y14">
        <v>0</v>
      </c>
      <c r="Z14">
        <v>4.0216500000000011</v>
      </c>
      <c r="AA14">
        <v>12.929271077146671</v>
      </c>
      <c r="AB14">
        <v>12.122759863322539</v>
      </c>
      <c r="AC14">
        <v>8.9169461988419343</v>
      </c>
      <c r="AD14">
        <v>2.7965699035831788</v>
      </c>
      <c r="AE14">
        <v>15.166195283901365</v>
      </c>
      <c r="AF14">
        <v>4.9610002232712773</v>
      </c>
      <c r="AG14">
        <v>8.0009263923244287</v>
      </c>
      <c r="AH14">
        <v>11.909674430000001</v>
      </c>
      <c r="AI14">
        <v>0</v>
      </c>
      <c r="AJ14">
        <v>0</v>
      </c>
      <c r="AK14">
        <v>13.867157047120688</v>
      </c>
      <c r="AL14">
        <v>0</v>
      </c>
      <c r="AM14">
        <v>4.8491042282362633</v>
      </c>
      <c r="AN14">
        <v>0.97562165571997761</v>
      </c>
      <c r="AO14">
        <v>0</v>
      </c>
      <c r="AP14">
        <v>0.94326376711495674</v>
      </c>
      <c r="AQ14">
        <v>7.5387000286927615</v>
      </c>
      <c r="AR14">
        <v>15.072150000000004</v>
      </c>
      <c r="AS14">
        <v>9.9048000584811202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767.03816011918025</v>
      </c>
      <c r="DN14">
        <v>25.407142179017725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8.173260315619487</v>
      </c>
      <c r="L15">
        <v>365.89487647266139</v>
      </c>
      <c r="M15">
        <v>28.224337465984593</v>
      </c>
      <c r="N15">
        <v>36.243234793886188</v>
      </c>
      <c r="O15">
        <v>0</v>
      </c>
      <c r="P15">
        <v>42.740095010254599</v>
      </c>
      <c r="Q15">
        <v>5.3298041135223659</v>
      </c>
      <c r="R15">
        <v>13.005733277800418</v>
      </c>
      <c r="S15">
        <v>6.6958163031488542</v>
      </c>
      <c r="T15">
        <v>0</v>
      </c>
      <c r="U15">
        <v>64.236886701001467</v>
      </c>
      <c r="V15">
        <v>6.3606798561151088</v>
      </c>
      <c r="W15">
        <v>13.280903816147143</v>
      </c>
      <c r="X15">
        <v>44.869610194159343</v>
      </c>
      <c r="Y15">
        <v>0</v>
      </c>
      <c r="Z15">
        <v>4.0216500000000011</v>
      </c>
      <c r="AA15">
        <v>12.929271077146671</v>
      </c>
      <c r="AB15">
        <v>12.122759863322539</v>
      </c>
      <c r="AC15">
        <v>8.9169461988419343</v>
      </c>
      <c r="AD15">
        <v>2.7965699035831788</v>
      </c>
      <c r="AE15">
        <v>15.166195283901365</v>
      </c>
      <c r="AF15">
        <v>4.9610002232712773</v>
      </c>
      <c r="AG15">
        <v>8.0009263923244287</v>
      </c>
      <c r="AH15">
        <v>11.909674430000001</v>
      </c>
      <c r="AI15">
        <v>0</v>
      </c>
      <c r="AJ15">
        <v>0</v>
      </c>
      <c r="AK15">
        <v>13.867157047120688</v>
      </c>
      <c r="AL15">
        <v>0</v>
      </c>
      <c r="AM15">
        <v>4.8491042282362633</v>
      </c>
      <c r="AN15">
        <v>0.97562165571997761</v>
      </c>
      <c r="AO15">
        <v>0</v>
      </c>
      <c r="AP15">
        <v>0.94326376711495674</v>
      </c>
      <c r="AQ15">
        <v>7.5387000286927615</v>
      </c>
      <c r="AR15">
        <v>15.072150000000004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743.80632470984131</v>
      </c>
      <c r="DN15">
        <v>25.224703768217069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6.758934441486967</v>
      </c>
      <c r="L16">
        <v>365.89487647266139</v>
      </c>
      <c r="M16">
        <v>28.224337465984593</v>
      </c>
      <c r="N16">
        <v>36.243234793886188</v>
      </c>
      <c r="O16">
        <v>0</v>
      </c>
      <c r="P16">
        <v>42.740095010254599</v>
      </c>
      <c r="Q16">
        <v>5.3298041135223659</v>
      </c>
      <c r="R16">
        <v>13.005733277800418</v>
      </c>
      <c r="S16">
        <v>6.6712022944018718</v>
      </c>
      <c r="T16">
        <v>0</v>
      </c>
      <c r="U16">
        <v>64.236886701001467</v>
      </c>
      <c r="V16">
        <v>6.3606798561151088</v>
      </c>
      <c r="W16">
        <v>13.280903816147143</v>
      </c>
      <c r="X16">
        <v>44.869610194159343</v>
      </c>
      <c r="Y16">
        <v>0</v>
      </c>
      <c r="Z16">
        <v>4.0216500000000011</v>
      </c>
      <c r="AA16">
        <v>12.929271077146671</v>
      </c>
      <c r="AB16">
        <v>12.122759863322539</v>
      </c>
      <c r="AC16">
        <v>8.9169461988419343</v>
      </c>
      <c r="AD16">
        <v>2.7965699035831788</v>
      </c>
      <c r="AE16">
        <v>15.166195283901365</v>
      </c>
      <c r="AF16">
        <v>4.9610002232712773</v>
      </c>
      <c r="AG16">
        <v>8.0009263923244287</v>
      </c>
      <c r="AH16">
        <v>11.909674430000001</v>
      </c>
      <c r="AI16">
        <v>0</v>
      </c>
      <c r="AJ16">
        <v>0</v>
      </c>
      <c r="AK16">
        <v>13.867157047120688</v>
      </c>
      <c r="AL16">
        <v>0</v>
      </c>
      <c r="AM16">
        <v>4.8491042282362633</v>
      </c>
      <c r="AN16">
        <v>0.97562165571997761</v>
      </c>
      <c r="AO16">
        <v>0</v>
      </c>
      <c r="AP16">
        <v>0.94326376711495674</v>
      </c>
      <c r="AQ16">
        <v>7.5387000286927615</v>
      </c>
      <c r="AR16">
        <v>15.072150000000004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742.41457690107165</v>
      </c>
      <c r="DN16">
        <v>25.177511694107274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5.8723628046984411</v>
      </c>
      <c r="L17">
        <v>365.89487647266139</v>
      </c>
      <c r="M17">
        <v>28.224337465984593</v>
      </c>
      <c r="N17">
        <v>36.243234793886188</v>
      </c>
      <c r="O17">
        <v>0</v>
      </c>
      <c r="P17">
        <v>42.740095010254599</v>
      </c>
      <c r="Q17">
        <v>5.3298041135223659</v>
      </c>
      <c r="R17">
        <v>13.005733277800418</v>
      </c>
      <c r="S17">
        <v>6.6712022944018718</v>
      </c>
      <c r="T17">
        <v>0</v>
      </c>
      <c r="U17">
        <v>64.236886701001467</v>
      </c>
      <c r="V17">
        <v>6.3606798561151088</v>
      </c>
      <c r="W17">
        <v>13.280903816147143</v>
      </c>
      <c r="X17">
        <v>44.869610194159343</v>
      </c>
      <c r="Y17">
        <v>0</v>
      </c>
      <c r="Z17">
        <v>4.0216500000000011</v>
      </c>
      <c r="AA17">
        <v>12.929271077146671</v>
      </c>
      <c r="AB17">
        <v>12.122759863322539</v>
      </c>
      <c r="AC17">
        <v>8.9169461988419343</v>
      </c>
      <c r="AD17">
        <v>2.7965699035831788</v>
      </c>
      <c r="AE17">
        <v>15.166195283901365</v>
      </c>
      <c r="AF17">
        <v>4.9610002232712773</v>
      </c>
      <c r="AG17">
        <v>8.0009263923244287</v>
      </c>
      <c r="AH17">
        <v>11.909674430000001</v>
      </c>
      <c r="AI17">
        <v>0</v>
      </c>
      <c r="AJ17">
        <v>0</v>
      </c>
      <c r="AK17">
        <v>13.867157047120688</v>
      </c>
      <c r="AL17">
        <v>0</v>
      </c>
      <c r="AM17">
        <v>4.8491042282362633</v>
      </c>
      <c r="AN17">
        <v>0.97562165571997761</v>
      </c>
      <c r="AO17">
        <v>0</v>
      </c>
      <c r="AP17">
        <v>0.94326376711495674</v>
      </c>
      <c r="AQ17">
        <v>7.5387000286927615</v>
      </c>
      <c r="AR17">
        <v>15.072150000000004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741.5570848112028</v>
      </c>
      <c r="DN17">
        <v>25.148432147187577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5.1446628968721528</v>
      </c>
      <c r="L18">
        <v>360.50607285745167</v>
      </c>
      <c r="M18">
        <v>28.224337465984593</v>
      </c>
      <c r="N18">
        <v>36.243234793886188</v>
      </c>
      <c r="O18">
        <v>0</v>
      </c>
      <c r="P18">
        <v>42.740095010254599</v>
      </c>
      <c r="Q18">
        <v>3.7848562168207676</v>
      </c>
      <c r="R18">
        <v>13.005733277800418</v>
      </c>
      <c r="S18">
        <v>4.3949221554546734</v>
      </c>
      <c r="T18">
        <v>0</v>
      </c>
      <c r="U18">
        <v>64.236886701001467</v>
      </c>
      <c r="V18">
        <v>6.3606798561151088</v>
      </c>
      <c r="W18">
        <v>13.280903816147143</v>
      </c>
      <c r="X18">
        <v>44.869610194159343</v>
      </c>
      <c r="Y18">
        <v>0</v>
      </c>
      <c r="Z18">
        <v>4.0216500000000011</v>
      </c>
      <c r="AA18">
        <v>12.929271077146671</v>
      </c>
      <c r="AB18">
        <v>12.122759863322539</v>
      </c>
      <c r="AC18">
        <v>8.9169461988419343</v>
      </c>
      <c r="AD18">
        <v>2.7965699035831788</v>
      </c>
      <c r="AE18">
        <v>15.166195283901365</v>
      </c>
      <c r="AF18">
        <v>4.9610002232712773</v>
      </c>
      <c r="AG18">
        <v>8.0009263923244287</v>
      </c>
      <c r="AH18">
        <v>11.909674430000001</v>
      </c>
      <c r="AI18">
        <v>0</v>
      </c>
      <c r="AJ18">
        <v>0</v>
      </c>
      <c r="AK18">
        <v>13.867157047120688</v>
      </c>
      <c r="AL18">
        <v>0</v>
      </c>
      <c r="AM18">
        <v>4.8491042282362633</v>
      </c>
      <c r="AN18">
        <v>0.97562165571997761</v>
      </c>
      <c r="AO18">
        <v>0</v>
      </c>
      <c r="AP18">
        <v>0.94326376711495674</v>
      </c>
      <c r="AQ18">
        <v>7.5387000286927615</v>
      </c>
      <c r="AR18">
        <v>15.072150000000004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731.94482448342842</v>
      </c>
      <c r="DN18">
        <v>24.822960916277133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5.1446628968721528</v>
      </c>
      <c r="L19">
        <v>360.50607285745167</v>
      </c>
      <c r="M19">
        <v>28.224337465984593</v>
      </c>
      <c r="N19">
        <v>36.243234793886188</v>
      </c>
      <c r="O19">
        <v>0</v>
      </c>
      <c r="P19">
        <v>42.740095010254599</v>
      </c>
      <c r="Q19">
        <v>3.6405707034422279</v>
      </c>
      <c r="R19">
        <v>8.4104346078360397</v>
      </c>
      <c r="S19">
        <v>4.3949221554546734</v>
      </c>
      <c r="T19">
        <v>0</v>
      </c>
      <c r="U19">
        <v>64.236886701001467</v>
      </c>
      <c r="V19">
        <v>6.3606798561151088</v>
      </c>
      <c r="W19">
        <v>13.280903816147143</v>
      </c>
      <c r="X19">
        <v>44.869610194159343</v>
      </c>
      <c r="Y19">
        <v>0</v>
      </c>
      <c r="Z19">
        <v>4.0216500000000011</v>
      </c>
      <c r="AA19">
        <v>12.929271077146671</v>
      </c>
      <c r="AB19">
        <v>12.122759863322539</v>
      </c>
      <c r="AC19">
        <v>8.9169461988419343</v>
      </c>
      <c r="AD19">
        <v>2.7965699035831788</v>
      </c>
      <c r="AE19">
        <v>15.166195283901365</v>
      </c>
      <c r="AF19">
        <v>4.9610002232712773</v>
      </c>
      <c r="AG19">
        <v>8.0009263923244287</v>
      </c>
      <c r="AH19">
        <v>11.909674430000001</v>
      </c>
      <c r="AI19">
        <v>0</v>
      </c>
      <c r="AJ19">
        <v>0</v>
      </c>
      <c r="AK19">
        <v>13.867157047120688</v>
      </c>
      <c r="AL19">
        <v>0</v>
      </c>
      <c r="AM19">
        <v>4.8491042282362633</v>
      </c>
      <c r="AN19">
        <v>0.97562165571997761</v>
      </c>
      <c r="AO19">
        <v>0</v>
      </c>
      <c r="AP19">
        <v>0.94326376711495674</v>
      </c>
      <c r="AQ19">
        <v>7.5387000286927615</v>
      </c>
      <c r="AR19">
        <v>15.072150000000004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727.36069847501756</v>
      </c>
      <c r="DN19">
        <v>24.667502741345061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5.1446628968721528</v>
      </c>
      <c r="L20">
        <v>360.50607285745167</v>
      </c>
      <c r="M20">
        <v>28.224337465984593</v>
      </c>
      <c r="N20">
        <v>36.243234793886188</v>
      </c>
      <c r="O20">
        <v>0</v>
      </c>
      <c r="P20">
        <v>42.740095010254599</v>
      </c>
      <c r="Q20">
        <v>3.6405707034422279</v>
      </c>
      <c r="R20">
        <v>8.4104346078360397</v>
      </c>
      <c r="S20">
        <v>4.3949221554546734</v>
      </c>
      <c r="T20">
        <v>0</v>
      </c>
      <c r="U20">
        <v>64.236886701001467</v>
      </c>
      <c r="V20">
        <v>6.3606798561151088</v>
      </c>
      <c r="W20">
        <v>13.280903816147143</v>
      </c>
      <c r="X20">
        <v>44.869610194159343</v>
      </c>
      <c r="Y20">
        <v>0</v>
      </c>
      <c r="Z20">
        <v>4.0216500000000011</v>
      </c>
      <c r="AA20">
        <v>12.929271077146671</v>
      </c>
      <c r="AB20">
        <v>12.122759863322539</v>
      </c>
      <c r="AC20">
        <v>8.9169461988419343</v>
      </c>
      <c r="AD20">
        <v>2.7965699035831788</v>
      </c>
      <c r="AE20">
        <v>15.166195283901365</v>
      </c>
      <c r="AF20">
        <v>2.4805001116356387</v>
      </c>
      <c r="AG20">
        <v>8.0009263923244287</v>
      </c>
      <c r="AH20">
        <v>11.909674430000001</v>
      </c>
      <c r="AI20">
        <v>0</v>
      </c>
      <c r="AJ20">
        <v>0</v>
      </c>
      <c r="AK20">
        <v>13.867157047120688</v>
      </c>
      <c r="AL20">
        <v>0</v>
      </c>
      <c r="AM20">
        <v>4.8491042282362633</v>
      </c>
      <c r="AN20">
        <v>0.97562165571997761</v>
      </c>
      <c r="AO20">
        <v>0</v>
      </c>
      <c r="AP20">
        <v>0.94326376711495674</v>
      </c>
      <c r="AQ20">
        <v>5.0257998278434375</v>
      </c>
      <c r="AR20">
        <v>15.072150000000004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722.53108162030321</v>
      </c>
      <c r="DN20">
        <v>24.503719283574362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6.0778725418685813</v>
      </c>
      <c r="L21">
        <v>380.27952816981809</v>
      </c>
      <c r="M21">
        <v>28.224337465984593</v>
      </c>
      <c r="N21">
        <v>36.243234793886188</v>
      </c>
      <c r="O21">
        <v>0</v>
      </c>
      <c r="P21">
        <v>42.740095010254599</v>
      </c>
      <c r="Q21">
        <v>4.421543037473648</v>
      </c>
      <c r="R21">
        <v>8.4104346078360397</v>
      </c>
      <c r="S21">
        <v>5.4043564700079445</v>
      </c>
      <c r="T21">
        <v>0</v>
      </c>
      <c r="U21">
        <v>64.236886701001467</v>
      </c>
      <c r="V21">
        <v>6.3606798561151088</v>
      </c>
      <c r="W21">
        <v>13.280903816147143</v>
      </c>
      <c r="X21">
        <v>44.869610194159343</v>
      </c>
      <c r="Y21">
        <v>0</v>
      </c>
      <c r="Z21">
        <v>4.0216500000000011</v>
      </c>
      <c r="AA21">
        <v>12.929271077146671</v>
      </c>
      <c r="AB21">
        <v>12.122759863322539</v>
      </c>
      <c r="AC21">
        <v>8.9169461988419343</v>
      </c>
      <c r="AD21">
        <v>2.7965699035831788</v>
      </c>
      <c r="AE21">
        <v>15.166195283901365</v>
      </c>
      <c r="AF21">
        <v>2.4805001116356387</v>
      </c>
      <c r="AG21">
        <v>8.0009263923244287</v>
      </c>
      <c r="AH21">
        <v>11.909674430000001</v>
      </c>
      <c r="AI21">
        <v>0.97650021875070248</v>
      </c>
      <c r="AJ21">
        <v>0</v>
      </c>
      <c r="AK21">
        <v>13.867157047120688</v>
      </c>
      <c r="AL21">
        <v>0</v>
      </c>
      <c r="AM21">
        <v>4.8491042282362633</v>
      </c>
      <c r="AN21">
        <v>0.97562165571997761</v>
      </c>
      <c r="AO21">
        <v>0</v>
      </c>
      <c r="AP21">
        <v>0.35372391266810876</v>
      </c>
      <c r="AQ21">
        <v>0</v>
      </c>
      <c r="AR21">
        <v>15.072150000000004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739.80381344398916</v>
      </c>
      <c r="DN21">
        <v>25.089219602296403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6.0778725418685813</v>
      </c>
      <c r="L22">
        <v>380.27952816981809</v>
      </c>
      <c r="M22">
        <v>28.224337465984593</v>
      </c>
      <c r="N22">
        <v>36.243234793886188</v>
      </c>
      <c r="O22">
        <v>0</v>
      </c>
      <c r="P22">
        <v>42.740095010254599</v>
      </c>
      <c r="Q22">
        <v>4.421543037473648</v>
      </c>
      <c r="R22">
        <v>8.4104346078360397</v>
      </c>
      <c r="S22">
        <v>5.4043564700079445</v>
      </c>
      <c r="T22">
        <v>0</v>
      </c>
      <c r="U22">
        <v>64.236886701001467</v>
      </c>
      <c r="V22">
        <v>6.3606798561151088</v>
      </c>
      <c r="W22">
        <v>13.280903816147143</v>
      </c>
      <c r="X22">
        <v>44.869610194159343</v>
      </c>
      <c r="Y22">
        <v>0</v>
      </c>
      <c r="Z22">
        <v>4.0216500000000011</v>
      </c>
      <c r="AA22">
        <v>12.929271077146671</v>
      </c>
      <c r="AB22">
        <v>12.122759863322539</v>
      </c>
      <c r="AC22">
        <v>8.9169461988419343</v>
      </c>
      <c r="AD22">
        <v>2.7965699035831788</v>
      </c>
      <c r="AE22">
        <v>15.166195283901365</v>
      </c>
      <c r="AF22">
        <v>2.4805001116356387</v>
      </c>
      <c r="AG22">
        <v>8.0009263923244287</v>
      </c>
      <c r="AH22">
        <v>11.909674430000001</v>
      </c>
      <c r="AI22">
        <v>1.9529998541661986</v>
      </c>
      <c r="AJ22">
        <v>0</v>
      </c>
      <c r="AK22">
        <v>13.867157047120688</v>
      </c>
      <c r="AL22">
        <v>0</v>
      </c>
      <c r="AM22">
        <v>4.8491042282362633</v>
      </c>
      <c r="AN22">
        <v>0.97562165571997761</v>
      </c>
      <c r="AO22">
        <v>0</v>
      </c>
      <c r="AP22">
        <v>0.35372391266810876</v>
      </c>
      <c r="AQ22">
        <v>0</v>
      </c>
      <c r="AR22">
        <v>15.072150000000004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740.74828389322977</v>
      </c>
      <c r="DN22">
        <v>25.121248788471362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6.0778725418685813</v>
      </c>
      <c r="L23">
        <v>380.27952816981809</v>
      </c>
      <c r="M23">
        <v>28.224337465984593</v>
      </c>
      <c r="N23">
        <v>36.243234793886188</v>
      </c>
      <c r="O23">
        <v>0</v>
      </c>
      <c r="P23">
        <v>42.740095010254599</v>
      </c>
      <c r="Q23">
        <v>4.421543037473648</v>
      </c>
      <c r="R23">
        <v>8.4104346078360397</v>
      </c>
      <c r="S23">
        <v>5.4043564700079445</v>
      </c>
      <c r="T23">
        <v>0</v>
      </c>
      <c r="U23">
        <v>64.236886701001467</v>
      </c>
      <c r="V23">
        <v>6.3606798561151088</v>
      </c>
      <c r="W23">
        <v>13.280903816147143</v>
      </c>
      <c r="X23">
        <v>44.869610194159343</v>
      </c>
      <c r="Y23">
        <v>0</v>
      </c>
      <c r="Z23">
        <v>4.0216500000000011</v>
      </c>
      <c r="AA23">
        <v>12.929271077146671</v>
      </c>
      <c r="AB23">
        <v>12.122759863322539</v>
      </c>
      <c r="AC23">
        <v>8.9169461988419343</v>
      </c>
      <c r="AD23">
        <v>2.7965699035831788</v>
      </c>
      <c r="AE23">
        <v>15.166195283901365</v>
      </c>
      <c r="AF23">
        <v>0</v>
      </c>
      <c r="AG23">
        <v>8.0009263923244287</v>
      </c>
      <c r="AH23">
        <v>14.708447891</v>
      </c>
      <c r="AI23">
        <v>2.7342000291667605</v>
      </c>
      <c r="AJ23">
        <v>0</v>
      </c>
      <c r="AK23">
        <v>13.867157047120688</v>
      </c>
      <c r="AL23">
        <v>0</v>
      </c>
      <c r="AM23">
        <v>4.8491042282362633</v>
      </c>
      <c r="AN23">
        <v>0.97562165571997761</v>
      </c>
      <c r="AO23">
        <v>0</v>
      </c>
      <c r="AP23">
        <v>0.35372391266810876</v>
      </c>
      <c r="AQ23">
        <v>0</v>
      </c>
      <c r="AR23">
        <v>16.2576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742.95826172357476</v>
      </c>
      <c r="DN23">
        <v>25.196194482491329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6.0778725418685813</v>
      </c>
      <c r="L24">
        <v>380.27952816981809</v>
      </c>
      <c r="M24">
        <v>28.224337465984593</v>
      </c>
      <c r="N24">
        <v>36.243234793886188</v>
      </c>
      <c r="O24">
        <v>0</v>
      </c>
      <c r="P24">
        <v>42.740095010254599</v>
      </c>
      <c r="Q24">
        <v>4.421543037473648</v>
      </c>
      <c r="R24">
        <v>8.4104346078360397</v>
      </c>
      <c r="S24">
        <v>5.4043564700079445</v>
      </c>
      <c r="T24">
        <v>0</v>
      </c>
      <c r="U24">
        <v>64.236886701001467</v>
      </c>
      <c r="V24">
        <v>6.3606798561151088</v>
      </c>
      <c r="W24">
        <v>13.280903816147143</v>
      </c>
      <c r="X24">
        <v>44.869610194159343</v>
      </c>
      <c r="Y24">
        <v>0</v>
      </c>
      <c r="Z24">
        <v>4.0216500000000011</v>
      </c>
      <c r="AA24">
        <v>12.929271077146671</v>
      </c>
      <c r="AB24">
        <v>12.122759863322539</v>
      </c>
      <c r="AC24">
        <v>8.9169461988419343</v>
      </c>
      <c r="AD24">
        <v>5.5931400993385445</v>
      </c>
      <c r="AE24">
        <v>15.166195283901365</v>
      </c>
      <c r="AF24">
        <v>0</v>
      </c>
      <c r="AG24">
        <v>8.0009263923244287</v>
      </c>
      <c r="AH24">
        <v>22.062671836499998</v>
      </c>
      <c r="AI24">
        <v>15.272460037916789</v>
      </c>
      <c r="AJ24">
        <v>0</v>
      </c>
      <c r="AK24">
        <v>13.867157047120688</v>
      </c>
      <c r="AL24">
        <v>0</v>
      </c>
      <c r="AM24">
        <v>4.8491042282362633</v>
      </c>
      <c r="AN24">
        <v>0.97562165571997761</v>
      </c>
      <c r="AO24">
        <v>0</v>
      </c>
      <c r="AP24">
        <v>0.35372391266810876</v>
      </c>
      <c r="AQ24">
        <v>0</v>
      </c>
      <c r="AR24">
        <v>16.2576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764.90311474164912</v>
      </c>
      <c r="DN24">
        <v>25.940395614422442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6.0778725418685813</v>
      </c>
      <c r="L25">
        <v>380.27952816981809</v>
      </c>
      <c r="M25">
        <v>28.224337465984593</v>
      </c>
      <c r="N25">
        <v>36.243234793886188</v>
      </c>
      <c r="O25">
        <v>0</v>
      </c>
      <c r="P25">
        <v>42.740095010254599</v>
      </c>
      <c r="Q25">
        <v>4.421543037473648</v>
      </c>
      <c r="R25">
        <v>8.4104346078360397</v>
      </c>
      <c r="S25">
        <v>5.4043564700079445</v>
      </c>
      <c r="T25">
        <v>0</v>
      </c>
      <c r="U25">
        <v>64.236886701001467</v>
      </c>
      <c r="V25">
        <v>6.3606798561151088</v>
      </c>
      <c r="W25">
        <v>13.280903816147143</v>
      </c>
      <c r="X25">
        <v>44.869610194159343</v>
      </c>
      <c r="Y25">
        <v>0</v>
      </c>
      <c r="Z25">
        <v>4.0216500000000011</v>
      </c>
      <c r="AA25">
        <v>8.6030349984762875</v>
      </c>
      <c r="AB25">
        <v>12.122759863322539</v>
      </c>
      <c r="AC25">
        <v>8.9169461988419343</v>
      </c>
      <c r="AD25">
        <v>5.5931400993385445</v>
      </c>
      <c r="AE25">
        <v>15.166195283901365</v>
      </c>
      <c r="AF25">
        <v>0</v>
      </c>
      <c r="AG25">
        <v>8.0009263923244287</v>
      </c>
      <c r="AH25">
        <v>29.416895782000001</v>
      </c>
      <c r="AI25">
        <v>15.272460037916789</v>
      </c>
      <c r="AJ25">
        <v>0</v>
      </c>
      <c r="AK25">
        <v>13.867157047120688</v>
      </c>
      <c r="AL25">
        <v>0</v>
      </c>
      <c r="AM25">
        <v>4.8491042282362633</v>
      </c>
      <c r="AN25">
        <v>0.97562165571997761</v>
      </c>
      <c r="AO25">
        <v>0</v>
      </c>
      <c r="AP25">
        <v>0.35372391266810876</v>
      </c>
      <c r="AQ25">
        <v>0</v>
      </c>
      <c r="AR25">
        <v>15.072150000000004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766.68531567362163</v>
      </c>
      <c r="DN25">
        <v>26.000732549279313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6.0778725418685813</v>
      </c>
      <c r="L26">
        <v>380.27952816981809</v>
      </c>
      <c r="M26">
        <v>28.224337465984593</v>
      </c>
      <c r="N26">
        <v>36.243234793886188</v>
      </c>
      <c r="O26">
        <v>0</v>
      </c>
      <c r="P26">
        <v>42.740095010254599</v>
      </c>
      <c r="Q26">
        <v>4.421543037473648</v>
      </c>
      <c r="R26">
        <v>8.4104346078360397</v>
      </c>
      <c r="S26">
        <v>5.4043564700079445</v>
      </c>
      <c r="T26">
        <v>0</v>
      </c>
      <c r="U26">
        <v>64.236886701001467</v>
      </c>
      <c r="V26">
        <v>6.3606798561151088</v>
      </c>
      <c r="W26">
        <v>13.280903816147143</v>
      </c>
      <c r="X26">
        <v>44.869610194159343</v>
      </c>
      <c r="Y26">
        <v>0</v>
      </c>
      <c r="Z26">
        <v>4.0216500000000011</v>
      </c>
      <c r="AA26">
        <v>8.6030349984762875</v>
      </c>
      <c r="AB26">
        <v>12.122759863322539</v>
      </c>
      <c r="AC26">
        <v>8.9169461988419343</v>
      </c>
      <c r="AD26">
        <v>5.5931400993385445</v>
      </c>
      <c r="AE26">
        <v>15.166195283901365</v>
      </c>
      <c r="AF26">
        <v>0</v>
      </c>
      <c r="AG26">
        <v>8.0009263923244287</v>
      </c>
      <c r="AH26">
        <v>29.416895782000001</v>
      </c>
      <c r="AI26">
        <v>15.272460037916789</v>
      </c>
      <c r="AJ26">
        <v>0</v>
      </c>
      <c r="AK26">
        <v>13.867157047120688</v>
      </c>
      <c r="AL26">
        <v>0</v>
      </c>
      <c r="AM26">
        <v>4.8491042282362633</v>
      </c>
      <c r="AN26">
        <v>0.97562165571997761</v>
      </c>
      <c r="AO26">
        <v>0</v>
      </c>
      <c r="AP26">
        <v>0.35372391266810876</v>
      </c>
      <c r="AQ26">
        <v>0</v>
      </c>
      <c r="AR26">
        <v>15.072150000000004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766.68531567362163</v>
      </c>
      <c r="DN26">
        <v>26.000732549279313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5.150512477332005</v>
      </c>
      <c r="L27">
        <v>380.27952816981809</v>
      </c>
      <c r="M27">
        <v>28.224337465984593</v>
      </c>
      <c r="N27">
        <v>36.243234793886188</v>
      </c>
      <c r="O27">
        <v>0</v>
      </c>
      <c r="P27">
        <v>42.740095010254599</v>
      </c>
      <c r="Q27">
        <v>4.421543037473648</v>
      </c>
      <c r="R27">
        <v>8.4104346078360397</v>
      </c>
      <c r="S27">
        <v>5.4043564700079445</v>
      </c>
      <c r="T27">
        <v>0</v>
      </c>
      <c r="U27">
        <v>64.236886701001467</v>
      </c>
      <c r="V27">
        <v>6.3606798561151088</v>
      </c>
      <c r="W27">
        <v>13.280903816147143</v>
      </c>
      <c r="X27">
        <v>44.869610194159343</v>
      </c>
      <c r="Y27">
        <v>0</v>
      </c>
      <c r="Z27">
        <v>4.0216500000000011</v>
      </c>
      <c r="AA27">
        <v>8.6030349984762875</v>
      </c>
      <c r="AB27">
        <v>12.122759863322539</v>
      </c>
      <c r="AC27">
        <v>8.9169461988419343</v>
      </c>
      <c r="AD27">
        <v>4.8636001753033105</v>
      </c>
      <c r="AE27">
        <v>15.166195283901365</v>
      </c>
      <c r="AF27">
        <v>0</v>
      </c>
      <c r="AG27">
        <v>8.0009263923244287</v>
      </c>
      <c r="AH27">
        <v>22.926123428000004</v>
      </c>
      <c r="AI27">
        <v>15.272460037916789</v>
      </c>
      <c r="AJ27">
        <v>0</v>
      </c>
      <c r="AK27">
        <v>13.867157047120688</v>
      </c>
      <c r="AL27">
        <v>0</v>
      </c>
      <c r="AM27">
        <v>4.8491042282362633</v>
      </c>
      <c r="AN27">
        <v>0.97562165571997761</v>
      </c>
      <c r="AO27">
        <v>0</v>
      </c>
      <c r="AP27">
        <v>0.35372391266810876</v>
      </c>
      <c r="AQ27">
        <v>0</v>
      </c>
      <c r="AR27">
        <v>15.072150000000004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758.80488697984697</v>
      </c>
      <c r="DN27">
        <v>25.733488900482051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5.150512477332005</v>
      </c>
      <c r="L28">
        <v>380.27952816981809</v>
      </c>
      <c r="M28">
        <v>28.224337465984593</v>
      </c>
      <c r="N28">
        <v>36.243234793886188</v>
      </c>
      <c r="O28">
        <v>0</v>
      </c>
      <c r="P28">
        <v>42.740095010254599</v>
      </c>
      <c r="Q28">
        <v>4.421543037473648</v>
      </c>
      <c r="R28">
        <v>8.4104346078360397</v>
      </c>
      <c r="S28">
        <v>5.4043564700079445</v>
      </c>
      <c r="T28">
        <v>0</v>
      </c>
      <c r="U28">
        <v>64.236886701001467</v>
      </c>
      <c r="V28">
        <v>6.3606798561151088</v>
      </c>
      <c r="W28">
        <v>13.280903816147143</v>
      </c>
      <c r="X28">
        <v>44.869610194159343</v>
      </c>
      <c r="Y28">
        <v>0</v>
      </c>
      <c r="Z28">
        <v>4.0216500000000011</v>
      </c>
      <c r="AA28">
        <v>8.6030349984762875</v>
      </c>
      <c r="AB28">
        <v>12.122759863322539</v>
      </c>
      <c r="AC28">
        <v>8.9169461988419343</v>
      </c>
      <c r="AD28">
        <v>4.8636001753033105</v>
      </c>
      <c r="AE28">
        <v>15.166195283901365</v>
      </c>
      <c r="AF28">
        <v>0</v>
      </c>
      <c r="AG28">
        <v>8.0009263923244287</v>
      </c>
      <c r="AH28">
        <v>22.926123428000004</v>
      </c>
      <c r="AI28">
        <v>15.272460037916789</v>
      </c>
      <c r="AJ28">
        <v>0</v>
      </c>
      <c r="AK28">
        <v>13.867157047120688</v>
      </c>
      <c r="AL28">
        <v>0</v>
      </c>
      <c r="AM28">
        <v>4.8491042282362633</v>
      </c>
      <c r="AN28">
        <v>0.97562165571997761</v>
      </c>
      <c r="AO28">
        <v>0</v>
      </c>
      <c r="AP28">
        <v>0.35372391266810876</v>
      </c>
      <c r="AQ28">
        <v>0</v>
      </c>
      <c r="AR28">
        <v>15.072150000000004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758.80488697984697</v>
      </c>
      <c r="DN28">
        <v>25.733488900482051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5.1408400335646833</v>
      </c>
      <c r="L29">
        <v>315.16763514962969</v>
      </c>
      <c r="M29">
        <v>28.224337465984593</v>
      </c>
      <c r="N29">
        <v>36.243234793886188</v>
      </c>
      <c r="O29">
        <v>0</v>
      </c>
      <c r="P29">
        <v>42.740095010254599</v>
      </c>
      <c r="Q29">
        <v>3.6204104558357812</v>
      </c>
      <c r="R29">
        <v>8.4104346078360397</v>
      </c>
      <c r="S29">
        <v>4.1495237604197532</v>
      </c>
      <c r="T29">
        <v>0</v>
      </c>
      <c r="U29">
        <v>64.236886701001467</v>
      </c>
      <c r="V29">
        <v>6.3606798561151088</v>
      </c>
      <c r="W29">
        <v>13.280903816147143</v>
      </c>
      <c r="X29">
        <v>44.869610194159343</v>
      </c>
      <c r="Y29">
        <v>0</v>
      </c>
      <c r="Z29">
        <v>4.0216500000000011</v>
      </c>
      <c r="AA29">
        <v>8.6030349984762875</v>
      </c>
      <c r="AB29">
        <v>12.122759863322539</v>
      </c>
      <c r="AC29">
        <v>5.9386398133406981</v>
      </c>
      <c r="AD29">
        <v>5.5931400993385445</v>
      </c>
      <c r="AE29">
        <v>15.166195283901365</v>
      </c>
      <c r="AF29">
        <v>0</v>
      </c>
      <c r="AG29">
        <v>8.0009263923244287</v>
      </c>
      <c r="AH29">
        <v>29.416895782000001</v>
      </c>
      <c r="AI29">
        <v>15.272460037916789</v>
      </c>
      <c r="AJ29">
        <v>0</v>
      </c>
      <c r="AK29">
        <v>13.867157047120688</v>
      </c>
      <c r="AL29">
        <v>0</v>
      </c>
      <c r="AM29">
        <v>4.8491042282362633</v>
      </c>
      <c r="AN29">
        <v>0.97562165571997761</v>
      </c>
      <c r="AO29">
        <v>0</v>
      </c>
      <c r="AP29">
        <v>0.35372391266810876</v>
      </c>
      <c r="AQ29">
        <v>0</v>
      </c>
      <c r="AR29">
        <v>15.072150000000004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697.93337897754941</v>
      </c>
      <c r="DN29">
        <v>23.669472040132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5.1490235951242358</v>
      </c>
      <c r="L30">
        <v>214.22446453225243</v>
      </c>
      <c r="M30">
        <v>28.224337465984593</v>
      </c>
      <c r="N30">
        <v>36.243234793886188</v>
      </c>
      <c r="O30">
        <v>0</v>
      </c>
      <c r="P30">
        <v>42.740095010254599</v>
      </c>
      <c r="Q30">
        <v>3.6204104558357812</v>
      </c>
      <c r="R30">
        <v>8.4104346078360397</v>
      </c>
      <c r="S30">
        <v>4.1495237604197532</v>
      </c>
      <c r="T30">
        <v>0</v>
      </c>
      <c r="U30">
        <v>64.236886701001467</v>
      </c>
      <c r="V30">
        <v>6.3606798561151088</v>
      </c>
      <c r="W30">
        <v>13.280903816147143</v>
      </c>
      <c r="X30">
        <v>44.869610194159343</v>
      </c>
      <c r="Y30">
        <v>0</v>
      </c>
      <c r="Z30">
        <v>4.0216500000000011</v>
      </c>
      <c r="AA30">
        <v>4.2894005485360642</v>
      </c>
      <c r="AB30">
        <v>12.122759863322539</v>
      </c>
      <c r="AC30">
        <v>5.9386398133406981</v>
      </c>
      <c r="AD30">
        <v>5.5931400993385445</v>
      </c>
      <c r="AE30">
        <v>15.166195283901365</v>
      </c>
      <c r="AF30">
        <v>0</v>
      </c>
      <c r="AG30">
        <v>8.0009263923244287</v>
      </c>
      <c r="AH30">
        <v>29.416895782000001</v>
      </c>
      <c r="AI30">
        <v>1.9529998541661986</v>
      </c>
      <c r="AJ30">
        <v>0</v>
      </c>
      <c r="AK30">
        <v>13.867157047120688</v>
      </c>
      <c r="AL30">
        <v>0</v>
      </c>
      <c r="AM30">
        <v>4.8491042282362633</v>
      </c>
      <c r="AN30">
        <v>0.97562165571997761</v>
      </c>
      <c r="AO30">
        <v>0</v>
      </c>
      <c r="AP30">
        <v>0.35372391266810876</v>
      </c>
      <c r="AQ30">
        <v>0</v>
      </c>
      <c r="AR30">
        <v>15.072150000000004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583.25442877141802</v>
      </c>
      <c r="DN30">
        <v>19.780340556754687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5.1490235951242358</v>
      </c>
      <c r="L31">
        <v>214.22446453225243</v>
      </c>
      <c r="M31">
        <v>28.224337465984593</v>
      </c>
      <c r="N31">
        <v>36.243234793886188</v>
      </c>
      <c r="O31">
        <v>0</v>
      </c>
      <c r="P31">
        <v>42.740095010254599</v>
      </c>
      <c r="Q31">
        <v>3.6204104558357812</v>
      </c>
      <c r="R31">
        <v>3.3430927730269828</v>
      </c>
      <c r="S31">
        <v>4.1570824789108878</v>
      </c>
      <c r="T31">
        <v>0</v>
      </c>
      <c r="U31">
        <v>64.236886701001467</v>
      </c>
      <c r="V31">
        <v>5.0226665107913666</v>
      </c>
      <c r="W31">
        <v>10.82689644979466</v>
      </c>
      <c r="X31">
        <v>37.506935816200077</v>
      </c>
      <c r="Y31">
        <v>0</v>
      </c>
      <c r="Z31">
        <v>4.0216500000000011</v>
      </c>
      <c r="AA31">
        <v>4.2894005485360642</v>
      </c>
      <c r="AB31">
        <v>12.122759863322539</v>
      </c>
      <c r="AC31">
        <v>5.9386398133406981</v>
      </c>
      <c r="AD31">
        <v>5.5931400993385445</v>
      </c>
      <c r="AE31">
        <v>15.166195283901365</v>
      </c>
      <c r="AF31">
        <v>0</v>
      </c>
      <c r="AG31">
        <v>8.0009263923244287</v>
      </c>
      <c r="AH31">
        <v>29.416895782000001</v>
      </c>
      <c r="AI31">
        <v>1.093680011666704</v>
      </c>
      <c r="AJ31">
        <v>0</v>
      </c>
      <c r="AK31">
        <v>13.867157047120688</v>
      </c>
      <c r="AL31">
        <v>0</v>
      </c>
      <c r="AM31">
        <v>4.8491042282362633</v>
      </c>
      <c r="AN31">
        <v>0.97562165571997761</v>
      </c>
      <c r="AO31">
        <v>0</v>
      </c>
      <c r="AP31">
        <v>0.94326376711495674</v>
      </c>
      <c r="AQ31">
        <v>0</v>
      </c>
      <c r="AR31">
        <v>15.072150000000004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567.31101962594221</v>
      </c>
      <c r="DN31">
        <v>19.239491508224397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5.1490235951242358</v>
      </c>
      <c r="L32">
        <v>214.22446453225243</v>
      </c>
      <c r="M32">
        <v>28.224337465984593</v>
      </c>
      <c r="N32">
        <v>36.243234793886188</v>
      </c>
      <c r="O32">
        <v>0</v>
      </c>
      <c r="P32">
        <v>42.740095010254599</v>
      </c>
      <c r="Q32">
        <v>3.6204104558357812</v>
      </c>
      <c r="R32">
        <v>3.3942311350107204</v>
      </c>
      <c r="S32">
        <v>4.1570824789108878</v>
      </c>
      <c r="T32">
        <v>0</v>
      </c>
      <c r="U32">
        <v>64.236886701001467</v>
      </c>
      <c r="V32">
        <v>5.0226665107913666</v>
      </c>
      <c r="W32">
        <v>10.82689644979466</v>
      </c>
      <c r="X32">
        <v>37.506935816200077</v>
      </c>
      <c r="Y32">
        <v>0</v>
      </c>
      <c r="Z32">
        <v>4.0216500000000011</v>
      </c>
      <c r="AA32">
        <v>4.2894005485360642</v>
      </c>
      <c r="AB32">
        <v>12.122759863322539</v>
      </c>
      <c r="AC32">
        <v>5.9386398133406981</v>
      </c>
      <c r="AD32">
        <v>5.5931400993385445</v>
      </c>
      <c r="AE32">
        <v>15.166195283901365</v>
      </c>
      <c r="AF32">
        <v>0</v>
      </c>
      <c r="AG32">
        <v>8.0009263923244287</v>
      </c>
      <c r="AH32">
        <v>29.416895782000001</v>
      </c>
      <c r="AI32">
        <v>1.093680011666704</v>
      </c>
      <c r="AJ32">
        <v>0</v>
      </c>
      <c r="AK32">
        <v>13.867157047120688</v>
      </c>
      <c r="AL32">
        <v>0</v>
      </c>
      <c r="AM32">
        <v>4.8491042282362633</v>
      </c>
      <c r="AN32">
        <v>0.97562165571997761</v>
      </c>
      <c r="AO32">
        <v>0</v>
      </c>
      <c r="AP32">
        <v>0.94326376711495674</v>
      </c>
      <c r="AQ32">
        <v>0</v>
      </c>
      <c r="AR32">
        <v>15.072150000000004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567.36048068638911</v>
      </c>
      <c r="DN32">
        <v>19.241168809761177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5.9492457508972567</v>
      </c>
      <c r="L33">
        <v>234.60464827202162</v>
      </c>
      <c r="M33">
        <v>28.224337465984593</v>
      </c>
      <c r="N33">
        <v>36.243234793886188</v>
      </c>
      <c r="O33">
        <v>0</v>
      </c>
      <c r="P33">
        <v>42.740095010254599</v>
      </c>
      <c r="Q33">
        <v>3.6450117257138337</v>
      </c>
      <c r="R33">
        <v>5.2906791264671211</v>
      </c>
      <c r="S33">
        <v>4.2777874690727025</v>
      </c>
      <c r="T33">
        <v>0</v>
      </c>
      <c r="U33">
        <v>64.236886701001467</v>
      </c>
      <c r="V33">
        <v>5.0226665107913666</v>
      </c>
      <c r="W33">
        <v>10.82689644979466</v>
      </c>
      <c r="X33">
        <v>37.506935816200077</v>
      </c>
      <c r="Y33">
        <v>0</v>
      </c>
      <c r="Z33">
        <v>4.0216500000000011</v>
      </c>
      <c r="AA33">
        <v>4.2894005485360642</v>
      </c>
      <c r="AB33">
        <v>12.122759863322539</v>
      </c>
      <c r="AC33">
        <v>5.9386398133406981</v>
      </c>
      <c r="AD33">
        <v>5.5931400993385445</v>
      </c>
      <c r="AE33">
        <v>15.166195283901365</v>
      </c>
      <c r="AF33">
        <v>0</v>
      </c>
      <c r="AG33">
        <v>8.0009263923244287</v>
      </c>
      <c r="AH33">
        <v>29.416895782000001</v>
      </c>
      <c r="AI33">
        <v>1.093680011666704</v>
      </c>
      <c r="AJ33">
        <v>0</v>
      </c>
      <c r="AK33">
        <v>13.867157047120688</v>
      </c>
      <c r="AL33">
        <v>0</v>
      </c>
      <c r="AM33">
        <v>4.8491042282362633</v>
      </c>
      <c r="AN33">
        <v>0.97562165571997761</v>
      </c>
      <c r="AO33">
        <v>0</v>
      </c>
      <c r="AP33">
        <v>0.35372391266810876</v>
      </c>
      <c r="AQ33">
        <v>0</v>
      </c>
      <c r="AR33">
        <v>15.072150000000004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589.25081120763036</v>
      </c>
      <c r="DN33">
        <v>19.983458581111726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5.9492457508972567</v>
      </c>
      <c r="L34">
        <v>234.60464827202162</v>
      </c>
      <c r="M34">
        <v>28.224337465984593</v>
      </c>
      <c r="N34">
        <v>36.243234793886188</v>
      </c>
      <c r="O34">
        <v>0</v>
      </c>
      <c r="P34">
        <v>42.740095010254599</v>
      </c>
      <c r="Q34">
        <v>3.6450117257138337</v>
      </c>
      <c r="R34">
        <v>5.0855287138641883</v>
      </c>
      <c r="S34">
        <v>4.2777874690727025</v>
      </c>
      <c r="T34">
        <v>0</v>
      </c>
      <c r="U34">
        <v>64.236886701001467</v>
      </c>
      <c r="V34">
        <v>5.0226665107913666</v>
      </c>
      <c r="W34">
        <v>10.82689644979466</v>
      </c>
      <c r="X34">
        <v>37.506935816200077</v>
      </c>
      <c r="Y34">
        <v>0</v>
      </c>
      <c r="Z34">
        <v>4.0216500000000011</v>
      </c>
      <c r="AA34">
        <v>4.2894005485360642</v>
      </c>
      <c r="AB34">
        <v>12.122759863322539</v>
      </c>
      <c r="AC34">
        <v>5.9386398133406981</v>
      </c>
      <c r="AD34">
        <v>5.5931400993385445</v>
      </c>
      <c r="AE34">
        <v>15.166195283901365</v>
      </c>
      <c r="AF34">
        <v>0</v>
      </c>
      <c r="AG34">
        <v>8.0009263923244287</v>
      </c>
      <c r="AH34">
        <v>22.062671836499998</v>
      </c>
      <c r="AI34">
        <v>1.093680011666704</v>
      </c>
      <c r="AJ34">
        <v>0</v>
      </c>
      <c r="AK34">
        <v>13.867157047120688</v>
      </c>
      <c r="AL34">
        <v>0</v>
      </c>
      <c r="AM34">
        <v>4.8491042282362633</v>
      </c>
      <c r="AN34">
        <v>0.97562165571997761</v>
      </c>
      <c r="AO34">
        <v>0</v>
      </c>
      <c r="AP34">
        <v>0.35372391266810876</v>
      </c>
      <c r="AQ34">
        <v>0</v>
      </c>
      <c r="AR34">
        <v>15.072150000000004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581.93938425467024</v>
      </c>
      <c r="DN34">
        <v>19.735511175968945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5.9492457508972567</v>
      </c>
      <c r="L35">
        <v>234.60464827202162</v>
      </c>
      <c r="M35">
        <v>28.224337465984593</v>
      </c>
      <c r="N35">
        <v>36.243234793886188</v>
      </c>
      <c r="O35">
        <v>0</v>
      </c>
      <c r="P35">
        <v>42.740095010254599</v>
      </c>
      <c r="Q35">
        <v>3.6450117257138337</v>
      </c>
      <c r="R35">
        <v>5.0855287138641883</v>
      </c>
      <c r="S35">
        <v>4.2896233412009748</v>
      </c>
      <c r="T35">
        <v>0</v>
      </c>
      <c r="U35">
        <v>64.236886701001467</v>
      </c>
      <c r="V35">
        <v>5.0226665107913666</v>
      </c>
      <c r="W35">
        <v>10.82689644979466</v>
      </c>
      <c r="X35">
        <v>37.506935816200077</v>
      </c>
      <c r="Y35">
        <v>0</v>
      </c>
      <c r="Z35">
        <v>4.0216500000000011</v>
      </c>
      <c r="AA35">
        <v>4.2894005485360642</v>
      </c>
      <c r="AB35">
        <v>12.122759863322539</v>
      </c>
      <c r="AC35">
        <v>5.9386398133406981</v>
      </c>
      <c r="AD35">
        <v>5.5931400993385445</v>
      </c>
      <c r="AE35">
        <v>15.166195283901365</v>
      </c>
      <c r="AF35">
        <v>0</v>
      </c>
      <c r="AG35">
        <v>8.0009263923244287</v>
      </c>
      <c r="AH35">
        <v>22.062671836499998</v>
      </c>
      <c r="AI35">
        <v>1.093680011666704</v>
      </c>
      <c r="AJ35">
        <v>0</v>
      </c>
      <c r="AK35">
        <v>13.867157047120688</v>
      </c>
      <c r="AL35">
        <v>0</v>
      </c>
      <c r="AM35">
        <v>4.8491042282362633</v>
      </c>
      <c r="AN35">
        <v>0.97562165571997761</v>
      </c>
      <c r="AO35">
        <v>0</v>
      </c>
      <c r="AP35">
        <v>0.35372391266810876</v>
      </c>
      <c r="AQ35">
        <v>0</v>
      </c>
      <c r="AR35">
        <v>15.072150000000004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581.9508342382336</v>
      </c>
      <c r="DN35">
        <v>19.735897064533752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5.9492457508972567</v>
      </c>
      <c r="L36">
        <v>234.60464827202162</v>
      </c>
      <c r="M36">
        <v>28.224337465984593</v>
      </c>
      <c r="N36">
        <v>36.243234793886188</v>
      </c>
      <c r="O36">
        <v>0</v>
      </c>
      <c r="P36">
        <v>42.740095010254599</v>
      </c>
      <c r="Q36">
        <v>3.6450117257138337</v>
      </c>
      <c r="R36">
        <v>5.0855287138641883</v>
      </c>
      <c r="S36">
        <v>4.2896233412009748</v>
      </c>
      <c r="T36">
        <v>0</v>
      </c>
      <c r="U36">
        <v>64.236886701001467</v>
      </c>
      <c r="V36">
        <v>5.0226665107913666</v>
      </c>
      <c r="W36">
        <v>10.82689644979466</v>
      </c>
      <c r="X36">
        <v>37.506935816200077</v>
      </c>
      <c r="Y36">
        <v>0</v>
      </c>
      <c r="Z36">
        <v>4.0216500000000011</v>
      </c>
      <c r="AA36">
        <v>4.2894005485360642</v>
      </c>
      <c r="AB36">
        <v>8.0818398123580657</v>
      </c>
      <c r="AC36">
        <v>5.9386398133406981</v>
      </c>
      <c r="AD36">
        <v>5.5931400993385445</v>
      </c>
      <c r="AE36">
        <v>15.166195283901365</v>
      </c>
      <c r="AF36">
        <v>0</v>
      </c>
      <c r="AG36">
        <v>8.0009263923244287</v>
      </c>
      <c r="AH36">
        <v>14.708447891</v>
      </c>
      <c r="AI36">
        <v>1.093680011666704</v>
      </c>
      <c r="AJ36">
        <v>0</v>
      </c>
      <c r="AK36">
        <v>13.867157047120688</v>
      </c>
      <c r="AL36">
        <v>0</v>
      </c>
      <c r="AM36">
        <v>4.8491042282362633</v>
      </c>
      <c r="AN36">
        <v>0.97562165571997761</v>
      </c>
      <c r="AO36">
        <v>0</v>
      </c>
      <c r="AP36">
        <v>0.35372391266810876</v>
      </c>
      <c r="AQ36">
        <v>0</v>
      </c>
      <c r="AR36">
        <v>15.072150000000004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570.92945090128751</v>
      </c>
      <c r="DN36">
        <v>19.362136405015342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5.9492457508972567</v>
      </c>
      <c r="L37">
        <v>234.60464827202162</v>
      </c>
      <c r="M37">
        <v>28.224337465984593</v>
      </c>
      <c r="N37">
        <v>36.243234793886188</v>
      </c>
      <c r="O37">
        <v>0</v>
      </c>
      <c r="P37">
        <v>42.740095010254599</v>
      </c>
      <c r="Q37">
        <v>3.4792890264788618</v>
      </c>
      <c r="R37">
        <v>5.0855287138641883</v>
      </c>
      <c r="S37">
        <v>4.2777874690727025</v>
      </c>
      <c r="T37">
        <v>0</v>
      </c>
      <c r="U37">
        <v>64.236886701001467</v>
      </c>
      <c r="V37">
        <v>5.0226665107913666</v>
      </c>
      <c r="W37">
        <v>10.82689644979466</v>
      </c>
      <c r="X37">
        <v>37.506935816200077</v>
      </c>
      <c r="Y37">
        <v>0</v>
      </c>
      <c r="Z37">
        <v>4.0216500000000011</v>
      </c>
      <c r="AA37">
        <v>4.2894005485360642</v>
      </c>
      <c r="AB37">
        <v>8.0818398123580657</v>
      </c>
      <c r="AC37">
        <v>5.9386398133406981</v>
      </c>
      <c r="AD37">
        <v>5.5931400993385445</v>
      </c>
      <c r="AE37">
        <v>15.166195283901365</v>
      </c>
      <c r="AF37">
        <v>0</v>
      </c>
      <c r="AG37">
        <v>8.0009263923244287</v>
      </c>
      <c r="AH37">
        <v>14.708447891</v>
      </c>
      <c r="AI37">
        <v>1.093680011666704</v>
      </c>
      <c r="AJ37">
        <v>0</v>
      </c>
      <c r="AK37">
        <v>13.867157047120688</v>
      </c>
      <c r="AL37">
        <v>0</v>
      </c>
      <c r="AM37">
        <v>4.8491042282362633</v>
      </c>
      <c r="AN37">
        <v>0.97562165571997761</v>
      </c>
      <c r="AO37">
        <v>0</v>
      </c>
      <c r="AP37">
        <v>0.35372391266810876</v>
      </c>
      <c r="AQ37">
        <v>0</v>
      </c>
      <c r="AR37">
        <v>15.072150000000004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570.7577138668654</v>
      </c>
      <c r="DN37">
        <v>19.356314868074172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5.9492457508972567</v>
      </c>
      <c r="L38">
        <v>234.60464827202162</v>
      </c>
      <c r="M38">
        <v>28.224337465984593</v>
      </c>
      <c r="N38">
        <v>36.243234793886188</v>
      </c>
      <c r="O38">
        <v>0</v>
      </c>
      <c r="P38">
        <v>42.740095010254599</v>
      </c>
      <c r="Q38">
        <v>3.4792890264788618</v>
      </c>
      <c r="R38">
        <v>5.0855287138641883</v>
      </c>
      <c r="S38">
        <v>4.2777874690727025</v>
      </c>
      <c r="T38">
        <v>0</v>
      </c>
      <c r="U38">
        <v>64.236886701001467</v>
      </c>
      <c r="V38">
        <v>5.0226665107913666</v>
      </c>
      <c r="W38">
        <v>10.82689644979466</v>
      </c>
      <c r="X38">
        <v>37.506935816200077</v>
      </c>
      <c r="Y38">
        <v>0</v>
      </c>
      <c r="Z38">
        <v>4.0216500000000011</v>
      </c>
      <c r="AA38">
        <v>3.7562547176445755</v>
      </c>
      <c r="AB38">
        <v>8.0818398123580657</v>
      </c>
      <c r="AC38">
        <v>5.9386398133406981</v>
      </c>
      <c r="AD38">
        <v>2.7965699035831788</v>
      </c>
      <c r="AE38">
        <v>15.166195283901365</v>
      </c>
      <c r="AF38">
        <v>0</v>
      </c>
      <c r="AG38">
        <v>8.0009263923244287</v>
      </c>
      <c r="AH38">
        <v>14.708447891</v>
      </c>
      <c r="AI38">
        <v>1.093680011666704</v>
      </c>
      <c r="AJ38">
        <v>0</v>
      </c>
      <c r="AK38">
        <v>13.867157047120688</v>
      </c>
      <c r="AL38">
        <v>0</v>
      </c>
      <c r="AM38">
        <v>4.8491042282362633</v>
      </c>
      <c r="AN38">
        <v>0.97562165571997761</v>
      </c>
      <c r="AO38">
        <v>0</v>
      </c>
      <c r="AP38">
        <v>0.35372391266810876</v>
      </c>
      <c r="AQ38">
        <v>0</v>
      </c>
      <c r="AR38">
        <v>15.072150000000004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567.53722444618654</v>
      </c>
      <c r="DN38">
        <v>19.247088262106239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5.1497201202228124</v>
      </c>
      <c r="L39">
        <v>234.60464827202162</v>
      </c>
      <c r="M39">
        <v>28.224337465984593</v>
      </c>
      <c r="N39">
        <v>36.243234793886188</v>
      </c>
      <c r="O39">
        <v>0</v>
      </c>
      <c r="P39">
        <v>42.740095010254599</v>
      </c>
      <c r="Q39">
        <v>3.4792890264788618</v>
      </c>
      <c r="R39">
        <v>5.0855287138641883</v>
      </c>
      <c r="S39">
        <v>4.2777874690727025</v>
      </c>
      <c r="T39">
        <v>0</v>
      </c>
      <c r="U39">
        <v>64.236886701001467</v>
      </c>
      <c r="V39">
        <v>5.0226665107913666</v>
      </c>
      <c r="W39">
        <v>10.82689644979466</v>
      </c>
      <c r="X39">
        <v>37.506935816200077</v>
      </c>
      <c r="Y39">
        <v>0</v>
      </c>
      <c r="Z39">
        <v>4.0216500000000011</v>
      </c>
      <c r="AA39">
        <v>0</v>
      </c>
      <c r="AB39">
        <v>8.0818398123580657</v>
      </c>
      <c r="AC39">
        <v>5.9386398133406981</v>
      </c>
      <c r="AD39">
        <v>2.7965699035831788</v>
      </c>
      <c r="AE39">
        <v>15.166195283901365</v>
      </c>
      <c r="AF39">
        <v>0</v>
      </c>
      <c r="AG39">
        <v>8.0009263923244287</v>
      </c>
      <c r="AH39">
        <v>14.708447891</v>
      </c>
      <c r="AI39">
        <v>1.093680011666704</v>
      </c>
      <c r="AJ39">
        <v>0</v>
      </c>
      <c r="AK39">
        <v>13.867157047120688</v>
      </c>
      <c r="AL39">
        <v>0</v>
      </c>
      <c r="AM39">
        <v>4.8491042282362633</v>
      </c>
      <c r="AN39">
        <v>0.97562165571997761</v>
      </c>
      <c r="AO39">
        <v>0</v>
      </c>
      <c r="AP39">
        <v>0.35372391266810876</v>
      </c>
      <c r="AQ39">
        <v>0</v>
      </c>
      <c r="AR39">
        <v>16.2576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564.27752584661857</v>
      </c>
      <c r="DN39">
        <v>19.136456513355292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5.1497201202228124</v>
      </c>
      <c r="L40">
        <v>234.60464827202162</v>
      </c>
      <c r="M40">
        <v>28.224337465984593</v>
      </c>
      <c r="N40">
        <v>36.243234793886188</v>
      </c>
      <c r="O40">
        <v>0</v>
      </c>
      <c r="P40">
        <v>42.740095010254599</v>
      </c>
      <c r="Q40">
        <v>3.4792890264788618</v>
      </c>
      <c r="R40">
        <v>5.0855287138641883</v>
      </c>
      <c r="S40">
        <v>4.2777874690727025</v>
      </c>
      <c r="T40">
        <v>0</v>
      </c>
      <c r="U40">
        <v>64.236886701001467</v>
      </c>
      <c r="V40">
        <v>5.0226665107913666</v>
      </c>
      <c r="W40">
        <v>13.280903816147143</v>
      </c>
      <c r="X40">
        <v>44.869610194159343</v>
      </c>
      <c r="Y40">
        <v>0</v>
      </c>
      <c r="Z40">
        <v>4.0216500000000011</v>
      </c>
      <c r="AA40">
        <v>0</v>
      </c>
      <c r="AB40">
        <v>8.0818398123580657</v>
      </c>
      <c r="AC40">
        <v>5.9386398133406981</v>
      </c>
      <c r="AD40">
        <v>0</v>
      </c>
      <c r="AE40">
        <v>15.166195283901365</v>
      </c>
      <c r="AF40">
        <v>0</v>
      </c>
      <c r="AG40">
        <v>8.0009263923244287</v>
      </c>
      <c r="AH40">
        <v>14.708447891</v>
      </c>
      <c r="AI40">
        <v>1.093680011666704</v>
      </c>
      <c r="AJ40">
        <v>0</v>
      </c>
      <c r="AK40">
        <v>13.867157047120688</v>
      </c>
      <c r="AL40">
        <v>0</v>
      </c>
      <c r="AM40">
        <v>4.8491042282362633</v>
      </c>
      <c r="AN40">
        <v>0.97562165571997761</v>
      </c>
      <c r="AO40">
        <v>0</v>
      </c>
      <c r="AP40">
        <v>0.35372391266810876</v>
      </c>
      <c r="AQ40">
        <v>0</v>
      </c>
      <c r="AR40">
        <v>16.2576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571.06717962952609</v>
      </c>
      <c r="DN40">
        <v>19.366914571176231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5.1558046463223937</v>
      </c>
      <c r="L41">
        <v>260.98414511561754</v>
      </c>
      <c r="M41">
        <v>28.224337465984593</v>
      </c>
      <c r="N41">
        <v>36.243234793886188</v>
      </c>
      <c r="O41">
        <v>0</v>
      </c>
      <c r="P41">
        <v>42.740095010254599</v>
      </c>
      <c r="Q41">
        <v>3.6450117257138337</v>
      </c>
      <c r="R41">
        <v>8.4104346078360397</v>
      </c>
      <c r="S41">
        <v>4.2896233412009748</v>
      </c>
      <c r="T41">
        <v>0</v>
      </c>
      <c r="U41">
        <v>64.236886701001467</v>
      </c>
      <c r="V41">
        <v>6.3606798561151088</v>
      </c>
      <c r="W41">
        <v>13.280903816147143</v>
      </c>
      <c r="X41">
        <v>44.869610194159343</v>
      </c>
      <c r="Y41">
        <v>0</v>
      </c>
      <c r="Z41">
        <v>4.0216500000000011</v>
      </c>
      <c r="AA41">
        <v>0</v>
      </c>
      <c r="AB41">
        <v>8.0818398123580657</v>
      </c>
      <c r="AC41">
        <v>5.9386398133406981</v>
      </c>
      <c r="AD41">
        <v>0</v>
      </c>
      <c r="AE41">
        <v>15.166195283901365</v>
      </c>
      <c r="AF41">
        <v>0</v>
      </c>
      <c r="AG41">
        <v>8.0009263923244287</v>
      </c>
      <c r="AH41">
        <v>14.708447891</v>
      </c>
      <c r="AI41">
        <v>1.093680011666704</v>
      </c>
      <c r="AJ41">
        <v>0</v>
      </c>
      <c r="AK41">
        <v>13.867157047120688</v>
      </c>
      <c r="AL41">
        <v>0</v>
      </c>
      <c r="AM41">
        <v>4.8491042282362633</v>
      </c>
      <c r="AN41">
        <v>0.97562165571997761</v>
      </c>
      <c r="AO41">
        <v>0</v>
      </c>
      <c r="AP41">
        <v>0.35372391266810876</v>
      </c>
      <c r="AQ41">
        <v>0</v>
      </c>
      <c r="AR41">
        <v>15.072150000000004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600.12245944077847</v>
      </c>
      <c r="DN41">
        <v>20.352243940278363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5.1556284849402481</v>
      </c>
      <c r="L42">
        <v>260.98414511561754</v>
      </c>
      <c r="M42">
        <v>28.224337465984593</v>
      </c>
      <c r="N42">
        <v>36.243234793886188</v>
      </c>
      <c r="O42">
        <v>0</v>
      </c>
      <c r="P42">
        <v>42.740095010254599</v>
      </c>
      <c r="Q42">
        <v>3.6450117257138337</v>
      </c>
      <c r="R42">
        <v>8.4104346078360397</v>
      </c>
      <c r="S42">
        <v>4.2896233412009748</v>
      </c>
      <c r="T42">
        <v>0</v>
      </c>
      <c r="U42">
        <v>64.236886701001467</v>
      </c>
      <c r="V42">
        <v>6.3606798561151088</v>
      </c>
      <c r="W42">
        <v>13.280903816147143</v>
      </c>
      <c r="X42">
        <v>44.869610194159343</v>
      </c>
      <c r="Y42">
        <v>0</v>
      </c>
      <c r="Z42">
        <v>4.0216500000000011</v>
      </c>
      <c r="AA42">
        <v>0</v>
      </c>
      <c r="AB42">
        <v>8.0818398123580657</v>
      </c>
      <c r="AC42">
        <v>5.9386398133406981</v>
      </c>
      <c r="AD42">
        <v>0</v>
      </c>
      <c r="AE42">
        <v>15.166195283901365</v>
      </c>
      <c r="AF42">
        <v>0</v>
      </c>
      <c r="AG42">
        <v>8.0009263923244287</v>
      </c>
      <c r="AH42">
        <v>14.708447891</v>
      </c>
      <c r="AI42">
        <v>1.093680011666704</v>
      </c>
      <c r="AJ42">
        <v>0</v>
      </c>
      <c r="AK42">
        <v>13.867157047120688</v>
      </c>
      <c r="AL42">
        <v>0</v>
      </c>
      <c r="AM42">
        <v>4.8491042282362633</v>
      </c>
      <c r="AN42">
        <v>0.97562165571997761</v>
      </c>
      <c r="AO42">
        <v>0</v>
      </c>
      <c r="AP42">
        <v>0.35372391266810876</v>
      </c>
      <c r="AQ42">
        <v>0</v>
      </c>
      <c r="AR42">
        <v>15.072150000000004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600.12228904845597</v>
      </c>
      <c r="DN42">
        <v>20.352238171218659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5.1455310036490847</v>
      </c>
      <c r="L43">
        <v>239.45205668034467</v>
      </c>
      <c r="M43">
        <v>28.224337465984593</v>
      </c>
      <c r="N43">
        <v>36.243234793886188</v>
      </c>
      <c r="O43">
        <v>0</v>
      </c>
      <c r="P43">
        <v>42.740095010254599</v>
      </c>
      <c r="Q43">
        <v>3.6205028378510113</v>
      </c>
      <c r="R43">
        <v>6.667998666998832</v>
      </c>
      <c r="S43">
        <v>4.1769978903209903</v>
      </c>
      <c r="T43">
        <v>0</v>
      </c>
      <c r="U43">
        <v>64.236886701001467</v>
      </c>
      <c r="V43">
        <v>6.3606798561151088</v>
      </c>
      <c r="W43">
        <v>13.280903816147143</v>
      </c>
      <c r="X43">
        <v>44.869610194159343</v>
      </c>
      <c r="Y43">
        <v>0</v>
      </c>
      <c r="Z43">
        <v>4.0216500000000011</v>
      </c>
      <c r="AA43">
        <v>0</v>
      </c>
      <c r="AB43">
        <v>8.0818398123580657</v>
      </c>
      <c r="AC43">
        <v>5.9386398133406981</v>
      </c>
      <c r="AD43">
        <v>0</v>
      </c>
      <c r="AE43">
        <v>15.166195283901365</v>
      </c>
      <c r="AF43">
        <v>0</v>
      </c>
      <c r="AG43">
        <v>8.0009263923244287</v>
      </c>
      <c r="AH43">
        <v>5.9548372150000004</v>
      </c>
      <c r="AI43">
        <v>1.093680011666704</v>
      </c>
      <c r="AJ43">
        <v>0</v>
      </c>
      <c r="AK43">
        <v>13.867157047120688</v>
      </c>
      <c r="AL43">
        <v>0</v>
      </c>
      <c r="AM43">
        <v>4.8491042282362633</v>
      </c>
      <c r="AN43">
        <v>0.97562165571997761</v>
      </c>
      <c r="AO43">
        <v>0</v>
      </c>
      <c r="AP43">
        <v>0.35372391266810876</v>
      </c>
      <c r="AQ43">
        <v>0</v>
      </c>
      <c r="AR43">
        <v>16.2576</v>
      </c>
      <c r="AS43">
        <v>10.069880269013145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570.30848357991306</v>
      </c>
      <c r="DN43">
        <v>19.341206978149724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5.1455310036490847</v>
      </c>
      <c r="L44">
        <v>239.45205668034467</v>
      </c>
      <c r="M44">
        <v>28.224337465984593</v>
      </c>
      <c r="N44">
        <v>36.243234793886188</v>
      </c>
      <c r="O44">
        <v>0</v>
      </c>
      <c r="P44">
        <v>42.740095010254599</v>
      </c>
      <c r="Q44">
        <v>3.6089572131647425</v>
      </c>
      <c r="R44">
        <v>6.667998666998832</v>
      </c>
      <c r="S44">
        <v>4.1499473249720475</v>
      </c>
      <c r="T44">
        <v>0</v>
      </c>
      <c r="U44">
        <v>64.236886701001467</v>
      </c>
      <c r="V44">
        <v>6.3606798561151088</v>
      </c>
      <c r="W44">
        <v>13.280903816147143</v>
      </c>
      <c r="X44">
        <v>44.869610194159343</v>
      </c>
      <c r="Y44">
        <v>0</v>
      </c>
      <c r="Z44">
        <v>4.0216500000000011</v>
      </c>
      <c r="AA44">
        <v>0</v>
      </c>
      <c r="AB44">
        <v>8.0818398123580657</v>
      </c>
      <c r="AC44">
        <v>5.9386398133406981</v>
      </c>
      <c r="AD44">
        <v>0</v>
      </c>
      <c r="AE44">
        <v>15.166195283901365</v>
      </c>
      <c r="AF44">
        <v>0</v>
      </c>
      <c r="AG44">
        <v>8.0009263923244287</v>
      </c>
      <c r="AH44">
        <v>0</v>
      </c>
      <c r="AI44">
        <v>1.093680011666704</v>
      </c>
      <c r="AJ44">
        <v>0</v>
      </c>
      <c r="AK44">
        <v>13.867157047120688</v>
      </c>
      <c r="AL44">
        <v>0</v>
      </c>
      <c r="AM44">
        <v>4.8491042282362633</v>
      </c>
      <c r="AN44">
        <v>0.97562165571997761</v>
      </c>
      <c r="AO44">
        <v>0</v>
      </c>
      <c r="AP44">
        <v>0.35372391266810876</v>
      </c>
      <c r="AQ44">
        <v>0</v>
      </c>
      <c r="AR44">
        <v>16.2576</v>
      </c>
      <c r="AS44">
        <v>10.069880269013145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564.51162915109114</v>
      </c>
      <c r="DN44">
        <v>19.14462800193628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5.1499272048585967</v>
      </c>
      <c r="L45">
        <v>248.24522229487661</v>
      </c>
      <c r="M45">
        <v>28.224337465984593</v>
      </c>
      <c r="N45">
        <v>36.243234793886188</v>
      </c>
      <c r="O45">
        <v>0</v>
      </c>
      <c r="P45">
        <v>42.740095010254599</v>
      </c>
      <c r="Q45">
        <v>3.6205028378510113</v>
      </c>
      <c r="R45">
        <v>8.4104346078360397</v>
      </c>
      <c r="S45">
        <v>4.1769978903209903</v>
      </c>
      <c r="T45">
        <v>0</v>
      </c>
      <c r="U45">
        <v>64.236886701001467</v>
      </c>
      <c r="V45">
        <v>6.3606798561151088</v>
      </c>
      <c r="W45">
        <v>13.280903816147143</v>
      </c>
      <c r="X45">
        <v>44.869610194159343</v>
      </c>
      <c r="Y45">
        <v>0</v>
      </c>
      <c r="Z45">
        <v>4.0216500000000011</v>
      </c>
      <c r="AA45">
        <v>0</v>
      </c>
      <c r="AB45">
        <v>8.0818398123580657</v>
      </c>
      <c r="AC45">
        <v>5.9386398133406981</v>
      </c>
      <c r="AD45">
        <v>0</v>
      </c>
      <c r="AE45">
        <v>15.166195283901365</v>
      </c>
      <c r="AF45">
        <v>0</v>
      </c>
      <c r="AG45">
        <v>8.0009263923244287</v>
      </c>
      <c r="AH45">
        <v>0</v>
      </c>
      <c r="AI45">
        <v>1.093680011666704</v>
      </c>
      <c r="AJ45">
        <v>0</v>
      </c>
      <c r="AK45">
        <v>13.867157047120688</v>
      </c>
      <c r="AL45">
        <v>0</v>
      </c>
      <c r="AM45">
        <v>4.8491042282362633</v>
      </c>
      <c r="AN45">
        <v>0.97562165571997761</v>
      </c>
      <c r="AO45">
        <v>0</v>
      </c>
      <c r="AP45">
        <v>0.35372391266810876</v>
      </c>
      <c r="AQ45">
        <v>0</v>
      </c>
      <c r="AR45">
        <v>15.072150000000004</v>
      </c>
      <c r="AS45">
        <v>10.069880269013145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573.59668366874189</v>
      </c>
      <c r="DN45">
        <v>19.452717430899451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5.1499272048585967</v>
      </c>
      <c r="L46">
        <v>283.41788475300444</v>
      </c>
      <c r="M46">
        <v>28.224337465984593</v>
      </c>
      <c r="N46">
        <v>36.243234793886188</v>
      </c>
      <c r="O46">
        <v>0</v>
      </c>
      <c r="P46">
        <v>42.740095010254599</v>
      </c>
      <c r="Q46">
        <v>3.6205028378510113</v>
      </c>
      <c r="R46">
        <v>8.4104346078360397</v>
      </c>
      <c r="S46">
        <v>4.1769978903209903</v>
      </c>
      <c r="T46">
        <v>0</v>
      </c>
      <c r="U46">
        <v>64.236886701001467</v>
      </c>
      <c r="V46">
        <v>6.3606798561151088</v>
      </c>
      <c r="W46">
        <v>13.280903816147143</v>
      </c>
      <c r="X46">
        <v>44.869610194159343</v>
      </c>
      <c r="Y46">
        <v>0</v>
      </c>
      <c r="Z46">
        <v>4.0216500000000011</v>
      </c>
      <c r="AA46">
        <v>0</v>
      </c>
      <c r="AB46">
        <v>8.0818398123580657</v>
      </c>
      <c r="AC46">
        <v>5.9386398133406981</v>
      </c>
      <c r="AD46">
        <v>0</v>
      </c>
      <c r="AE46">
        <v>15.166195283901365</v>
      </c>
      <c r="AF46">
        <v>0</v>
      </c>
      <c r="AG46">
        <v>8.0009263923244287</v>
      </c>
      <c r="AH46">
        <v>0</v>
      </c>
      <c r="AI46">
        <v>1.093680011666704</v>
      </c>
      <c r="AJ46">
        <v>0</v>
      </c>
      <c r="AK46">
        <v>13.867157047120688</v>
      </c>
      <c r="AL46">
        <v>0</v>
      </c>
      <c r="AM46">
        <v>4.8491042282362633</v>
      </c>
      <c r="AN46">
        <v>0.97562165571997761</v>
      </c>
      <c r="AO46">
        <v>0</v>
      </c>
      <c r="AP46">
        <v>0.35372391266810876</v>
      </c>
      <c r="AQ46">
        <v>0</v>
      </c>
      <c r="AR46">
        <v>15.072150000000004</v>
      </c>
      <c r="AS46">
        <v>10.069880269013145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607.61568279824326</v>
      </c>
      <c r="DN46">
        <v>20.606380759526058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5.1499272048585967</v>
      </c>
      <c r="L47">
        <v>301.00421598206833</v>
      </c>
      <c r="M47">
        <v>28.224337465984593</v>
      </c>
      <c r="N47">
        <v>36.243234793886188</v>
      </c>
      <c r="O47">
        <v>0</v>
      </c>
      <c r="P47">
        <v>42.740095010254599</v>
      </c>
      <c r="Q47">
        <v>3.6205028378510113</v>
      </c>
      <c r="R47">
        <v>8.4104346078360397</v>
      </c>
      <c r="S47">
        <v>4.1769978903209903</v>
      </c>
      <c r="T47">
        <v>0</v>
      </c>
      <c r="U47">
        <v>64.236886701001467</v>
      </c>
      <c r="V47">
        <v>6.3606798561151088</v>
      </c>
      <c r="W47">
        <v>13.280903816147143</v>
      </c>
      <c r="X47">
        <v>44.869610194159343</v>
      </c>
      <c r="Y47">
        <v>0</v>
      </c>
      <c r="Z47">
        <v>4.0216500000000011</v>
      </c>
      <c r="AA47">
        <v>0</v>
      </c>
      <c r="AB47">
        <v>8.0818398123580657</v>
      </c>
      <c r="AC47">
        <v>5.9386398133406981</v>
      </c>
      <c r="AD47">
        <v>0</v>
      </c>
      <c r="AE47">
        <v>15.166195283901365</v>
      </c>
      <c r="AF47">
        <v>0</v>
      </c>
      <c r="AG47">
        <v>8.0009263923244287</v>
      </c>
      <c r="AH47">
        <v>0</v>
      </c>
      <c r="AI47">
        <v>1.093680011666704</v>
      </c>
      <c r="AJ47">
        <v>0</v>
      </c>
      <c r="AK47">
        <v>13.867157047120688</v>
      </c>
      <c r="AL47">
        <v>0</v>
      </c>
      <c r="AM47">
        <v>4.8491042282362633</v>
      </c>
      <c r="AN47">
        <v>0.97562165571997761</v>
      </c>
      <c r="AO47">
        <v>0</v>
      </c>
      <c r="AP47">
        <v>0.35372391266810876</v>
      </c>
      <c r="AQ47">
        <v>0</v>
      </c>
      <c r="AR47">
        <v>11.177100000000003</v>
      </c>
      <c r="AS47">
        <v>10.069880269013145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620.85788975755895</v>
      </c>
      <c r="DN47">
        <v>21.055455029274153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5.1499272048585967</v>
      </c>
      <c r="L48">
        <v>353.76320966926005</v>
      </c>
      <c r="M48">
        <v>28.214538188938967</v>
      </c>
      <c r="N48">
        <v>36.243234793886188</v>
      </c>
      <c r="O48">
        <v>0</v>
      </c>
      <c r="P48">
        <v>42.740095010254599</v>
      </c>
      <c r="Q48">
        <v>3.6205028378510113</v>
      </c>
      <c r="R48">
        <v>8.4104346078360397</v>
      </c>
      <c r="S48">
        <v>4.1769978903209903</v>
      </c>
      <c r="T48">
        <v>0</v>
      </c>
      <c r="U48">
        <v>64.236886701001467</v>
      </c>
      <c r="V48">
        <v>6.3606798561151088</v>
      </c>
      <c r="W48">
        <v>13.280903816147143</v>
      </c>
      <c r="X48">
        <v>44.869610194159343</v>
      </c>
      <c r="Y48">
        <v>0</v>
      </c>
      <c r="Z48">
        <v>4.0216500000000011</v>
      </c>
      <c r="AA48">
        <v>0</v>
      </c>
      <c r="AB48">
        <v>8.0818398123580657</v>
      </c>
      <c r="AC48">
        <v>5.9386398133406981</v>
      </c>
      <c r="AD48">
        <v>0</v>
      </c>
      <c r="AE48">
        <v>15.166195283901365</v>
      </c>
      <c r="AF48">
        <v>0</v>
      </c>
      <c r="AG48">
        <v>8.0009263923244287</v>
      </c>
      <c r="AH48">
        <v>0</v>
      </c>
      <c r="AI48">
        <v>1.093680011666704</v>
      </c>
      <c r="AJ48">
        <v>0</v>
      </c>
      <c r="AK48">
        <v>13.867157047120688</v>
      </c>
      <c r="AL48">
        <v>0</v>
      </c>
      <c r="AM48">
        <v>4.8491042282362633</v>
      </c>
      <c r="AN48">
        <v>0.97562165571997761</v>
      </c>
      <c r="AO48">
        <v>0</v>
      </c>
      <c r="AP48">
        <v>0.35372391266810876</v>
      </c>
      <c r="AQ48">
        <v>0</v>
      </c>
      <c r="AR48">
        <v>11.177100000000003</v>
      </c>
      <c r="AS48">
        <v>10.069880269013145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671.87691067573746</v>
      </c>
      <c r="DN48">
        <v>22.785628521241787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5.1499272048585967</v>
      </c>
      <c r="L49">
        <v>353.76320966926005</v>
      </c>
      <c r="M49">
        <v>28.214538188938967</v>
      </c>
      <c r="N49">
        <v>36.243234793886188</v>
      </c>
      <c r="O49">
        <v>0</v>
      </c>
      <c r="P49">
        <v>42.740095010254599</v>
      </c>
      <c r="Q49">
        <v>3.6205028378510113</v>
      </c>
      <c r="R49">
        <v>8.4104346078360397</v>
      </c>
      <c r="S49">
        <v>4.1769978903209903</v>
      </c>
      <c r="T49">
        <v>0</v>
      </c>
      <c r="U49">
        <v>64.236886701001467</v>
      </c>
      <c r="V49">
        <v>6.3606798561151088</v>
      </c>
      <c r="W49">
        <v>13.280903816147143</v>
      </c>
      <c r="X49">
        <v>44.869610194159343</v>
      </c>
      <c r="Y49">
        <v>0</v>
      </c>
      <c r="Z49">
        <v>4.0216500000000011</v>
      </c>
      <c r="AA49">
        <v>0</v>
      </c>
      <c r="AB49">
        <v>8.0818398123580657</v>
      </c>
      <c r="AC49">
        <v>5.9386398133406981</v>
      </c>
      <c r="AD49">
        <v>0</v>
      </c>
      <c r="AE49">
        <v>15.166195283901365</v>
      </c>
      <c r="AF49">
        <v>0</v>
      </c>
      <c r="AG49">
        <v>8.0009263923244287</v>
      </c>
      <c r="AH49">
        <v>0</v>
      </c>
      <c r="AI49">
        <v>1.093680011666704</v>
      </c>
      <c r="AJ49">
        <v>0</v>
      </c>
      <c r="AK49">
        <v>13.867157047120688</v>
      </c>
      <c r="AL49">
        <v>0</v>
      </c>
      <c r="AM49">
        <v>4.8491042282362633</v>
      </c>
      <c r="AN49">
        <v>0.97562165571997761</v>
      </c>
      <c r="AO49">
        <v>0</v>
      </c>
      <c r="AP49">
        <v>0.35372391266810876</v>
      </c>
      <c r="AQ49">
        <v>0</v>
      </c>
      <c r="AR49">
        <v>11.177100000000003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671.71724493961528</v>
      </c>
      <c r="DN49">
        <v>22.780214046831816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5.1499272048585967</v>
      </c>
      <c r="L50">
        <v>353.76320966926005</v>
      </c>
      <c r="M50">
        <v>28.214538188938967</v>
      </c>
      <c r="N50">
        <v>36.243234793886188</v>
      </c>
      <c r="O50">
        <v>0</v>
      </c>
      <c r="P50">
        <v>42.740095010254599</v>
      </c>
      <c r="Q50">
        <v>3.6205028378510113</v>
      </c>
      <c r="R50">
        <v>8.4104346078360397</v>
      </c>
      <c r="S50">
        <v>4.1769978903209903</v>
      </c>
      <c r="T50">
        <v>0</v>
      </c>
      <c r="U50">
        <v>64.236886701001467</v>
      </c>
      <c r="V50">
        <v>6.3606798561151088</v>
      </c>
      <c r="W50">
        <v>13.280903816147143</v>
      </c>
      <c r="X50">
        <v>44.869610194159343</v>
      </c>
      <c r="Y50">
        <v>0</v>
      </c>
      <c r="Z50">
        <v>4.0216500000000011</v>
      </c>
      <c r="AA50">
        <v>0</v>
      </c>
      <c r="AB50">
        <v>8.0818398123580657</v>
      </c>
      <c r="AC50">
        <v>5.9386398133406981</v>
      </c>
      <c r="AD50">
        <v>0</v>
      </c>
      <c r="AE50">
        <v>15.166195283901365</v>
      </c>
      <c r="AF50">
        <v>0</v>
      </c>
      <c r="AG50">
        <v>8.0009263923244287</v>
      </c>
      <c r="AH50">
        <v>0</v>
      </c>
      <c r="AI50">
        <v>1.093680011666704</v>
      </c>
      <c r="AJ50">
        <v>0</v>
      </c>
      <c r="AK50">
        <v>13.867157047120688</v>
      </c>
      <c r="AL50">
        <v>0</v>
      </c>
      <c r="AM50">
        <v>4.8491042282362633</v>
      </c>
      <c r="AN50">
        <v>0.97562165571997761</v>
      </c>
      <c r="AO50">
        <v>0</v>
      </c>
      <c r="AP50">
        <v>0.35372391266810876</v>
      </c>
      <c r="AQ50">
        <v>0</v>
      </c>
      <c r="AR50">
        <v>11.177100000000003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671.71724493961528</v>
      </c>
      <c r="DN50">
        <v>22.780214046831816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5.1499272048585967</v>
      </c>
      <c r="L51">
        <v>353.76320966926005</v>
      </c>
      <c r="M51">
        <v>28.214538188938967</v>
      </c>
      <c r="N51">
        <v>36.243234793886188</v>
      </c>
      <c r="O51">
        <v>0</v>
      </c>
      <c r="P51">
        <v>42.740095010254599</v>
      </c>
      <c r="Q51">
        <v>1.6956658117787211</v>
      </c>
      <c r="R51">
        <v>8.4104346078360397</v>
      </c>
      <c r="S51">
        <v>4.1769978903209903</v>
      </c>
      <c r="T51">
        <v>0</v>
      </c>
      <c r="U51">
        <v>64.236886701001467</v>
      </c>
      <c r="V51">
        <v>6.3606798561151088</v>
      </c>
      <c r="W51">
        <v>13.280903816147143</v>
      </c>
      <c r="X51">
        <v>44.869610194159343</v>
      </c>
      <c r="Y51">
        <v>0</v>
      </c>
      <c r="Z51">
        <v>4.0216500000000011</v>
      </c>
      <c r="AA51">
        <v>0</v>
      </c>
      <c r="AB51">
        <v>8.0818398123580657</v>
      </c>
      <c r="AC51">
        <v>5.9386398133406981</v>
      </c>
      <c r="AD51">
        <v>0</v>
      </c>
      <c r="AE51">
        <v>15.166195283901365</v>
      </c>
      <c r="AF51">
        <v>2.4805001116356387</v>
      </c>
      <c r="AG51">
        <v>8.0009263923244287</v>
      </c>
      <c r="AH51">
        <v>0</v>
      </c>
      <c r="AI51">
        <v>0</v>
      </c>
      <c r="AJ51">
        <v>0</v>
      </c>
      <c r="AK51">
        <v>13.867157047120688</v>
      </c>
      <c r="AL51">
        <v>0</v>
      </c>
      <c r="AM51">
        <v>4.8491042282362633</v>
      </c>
      <c r="AN51">
        <v>0.97562165571997761</v>
      </c>
      <c r="AO51">
        <v>0</v>
      </c>
      <c r="AP51">
        <v>2.9083966152711169</v>
      </c>
      <c r="AQ51">
        <v>0</v>
      </c>
      <c r="AR51">
        <v>11.177100000000003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673.66760469667292</v>
      </c>
      <c r="DN51">
        <v>22.846510066273879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5.1499272048585967</v>
      </c>
      <c r="L52">
        <v>353.76320966926005</v>
      </c>
      <c r="M52">
        <v>28.214538188938967</v>
      </c>
      <c r="N52">
        <v>36.243234793886188</v>
      </c>
      <c r="O52">
        <v>0</v>
      </c>
      <c r="P52">
        <v>42.740095010254599</v>
      </c>
      <c r="Q52">
        <v>1.6956658117787211</v>
      </c>
      <c r="R52">
        <v>8.4104346078360397</v>
      </c>
      <c r="S52">
        <v>4.1769978903209903</v>
      </c>
      <c r="T52">
        <v>0</v>
      </c>
      <c r="U52">
        <v>64.236886701001467</v>
      </c>
      <c r="V52">
        <v>6.3606798561151088</v>
      </c>
      <c r="W52">
        <v>13.280903816147143</v>
      </c>
      <c r="X52">
        <v>44.869610194159343</v>
      </c>
      <c r="Y52">
        <v>0</v>
      </c>
      <c r="Z52">
        <v>4.0216500000000011</v>
      </c>
      <c r="AA52">
        <v>0</v>
      </c>
      <c r="AB52">
        <v>8.0818398123580657</v>
      </c>
      <c r="AC52">
        <v>5.9386398133406981</v>
      </c>
      <c r="AD52">
        <v>0</v>
      </c>
      <c r="AE52">
        <v>15.166195283901365</v>
      </c>
      <c r="AF52">
        <v>2.4805001116356387</v>
      </c>
      <c r="AG52">
        <v>8.0009263923244287</v>
      </c>
      <c r="AH52">
        <v>0</v>
      </c>
      <c r="AI52">
        <v>0</v>
      </c>
      <c r="AJ52">
        <v>0</v>
      </c>
      <c r="AK52">
        <v>13.867157047120688</v>
      </c>
      <c r="AL52">
        <v>0</v>
      </c>
      <c r="AM52">
        <v>4.8491042282362633</v>
      </c>
      <c r="AN52">
        <v>0.97562165571997761</v>
      </c>
      <c r="AO52">
        <v>0</v>
      </c>
      <c r="AP52">
        <v>2.9083966152711169</v>
      </c>
      <c r="AQ52">
        <v>0</v>
      </c>
      <c r="AR52">
        <v>11.177100000000003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673.66760469667292</v>
      </c>
      <c r="DN52">
        <v>22.846510066273879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5.171306615548203</v>
      </c>
      <c r="L53">
        <v>380.68410171974278</v>
      </c>
      <c r="M53">
        <v>28.214538188938967</v>
      </c>
      <c r="N53">
        <v>36.243234793886188</v>
      </c>
      <c r="O53">
        <v>0</v>
      </c>
      <c r="P53">
        <v>42.740095010254599</v>
      </c>
      <c r="Q53">
        <v>4.3915796601655641</v>
      </c>
      <c r="R53">
        <v>13.005733277800418</v>
      </c>
      <c r="S53">
        <v>5.6440734040381448</v>
      </c>
      <c r="T53">
        <v>0</v>
      </c>
      <c r="U53">
        <v>64.236886701001467</v>
      </c>
      <c r="V53">
        <v>6.3606798561151088</v>
      </c>
      <c r="W53">
        <v>13.280903816147143</v>
      </c>
      <c r="X53">
        <v>44.869610194159343</v>
      </c>
      <c r="Y53">
        <v>0</v>
      </c>
      <c r="Z53">
        <v>4.0216500000000011</v>
      </c>
      <c r="AA53">
        <v>0</v>
      </c>
      <c r="AB53">
        <v>8.0818398123580657</v>
      </c>
      <c r="AC53">
        <v>5.9386398133406981</v>
      </c>
      <c r="AD53">
        <v>0</v>
      </c>
      <c r="AE53">
        <v>15.166195283901365</v>
      </c>
      <c r="AF53">
        <v>2.4805001116356387</v>
      </c>
      <c r="AG53">
        <v>8.0009263923244287</v>
      </c>
      <c r="AH53">
        <v>0</v>
      </c>
      <c r="AI53">
        <v>0</v>
      </c>
      <c r="AJ53">
        <v>0</v>
      </c>
      <c r="AK53">
        <v>13.867157047120688</v>
      </c>
      <c r="AL53">
        <v>0</v>
      </c>
      <c r="AM53">
        <v>4.8491042282362633</v>
      </c>
      <c r="AN53">
        <v>0.97562165571997761</v>
      </c>
      <c r="AO53">
        <v>0</v>
      </c>
      <c r="AP53">
        <v>2.9083966152711169</v>
      </c>
      <c r="AQ53">
        <v>0</v>
      </c>
      <c r="AR53">
        <v>11.177100000000003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708.1974995646101</v>
      </c>
      <c r="DN53">
        <v>24.017174691577395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5.171306615548203</v>
      </c>
      <c r="L54">
        <v>380.68410171974278</v>
      </c>
      <c r="M54">
        <v>28.214538188938967</v>
      </c>
      <c r="N54">
        <v>36.243234793886188</v>
      </c>
      <c r="O54">
        <v>0</v>
      </c>
      <c r="P54">
        <v>42.740095010254599</v>
      </c>
      <c r="Q54">
        <v>4.3915796601655641</v>
      </c>
      <c r="R54">
        <v>13.005733277800418</v>
      </c>
      <c r="S54">
        <v>5.6440734040381448</v>
      </c>
      <c r="T54">
        <v>0</v>
      </c>
      <c r="U54">
        <v>64.236886701001467</v>
      </c>
      <c r="V54">
        <v>6.3606798561151088</v>
      </c>
      <c r="W54">
        <v>13.280903816147143</v>
      </c>
      <c r="X54">
        <v>44.869610194159343</v>
      </c>
      <c r="Y54">
        <v>0</v>
      </c>
      <c r="Z54">
        <v>4.0216500000000011</v>
      </c>
      <c r="AA54">
        <v>0</v>
      </c>
      <c r="AB54">
        <v>8.0818398123580657</v>
      </c>
      <c r="AC54">
        <v>5.9386398133406981</v>
      </c>
      <c r="AD54">
        <v>0</v>
      </c>
      <c r="AE54">
        <v>15.166195283901365</v>
      </c>
      <c r="AF54">
        <v>2.4805001116356387</v>
      </c>
      <c r="AG54">
        <v>8.0009263923244287</v>
      </c>
      <c r="AH54">
        <v>0</v>
      </c>
      <c r="AI54">
        <v>0</v>
      </c>
      <c r="AJ54">
        <v>0</v>
      </c>
      <c r="AK54">
        <v>13.867157047120688</v>
      </c>
      <c r="AL54">
        <v>0</v>
      </c>
      <c r="AM54">
        <v>4.8491042282362633</v>
      </c>
      <c r="AN54">
        <v>0.97562165571997761</v>
      </c>
      <c r="AO54">
        <v>0</v>
      </c>
      <c r="AP54">
        <v>2.9083966152711169</v>
      </c>
      <c r="AQ54">
        <v>0</v>
      </c>
      <c r="AR54">
        <v>11.177100000000003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708.1974995646101</v>
      </c>
      <c r="DN54">
        <v>24.017174691577395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5.171306615548203</v>
      </c>
      <c r="L55">
        <v>313.27092294707825</v>
      </c>
      <c r="M55">
        <v>28.214538188938967</v>
      </c>
      <c r="N55">
        <v>36.243234793886188</v>
      </c>
      <c r="O55">
        <v>0</v>
      </c>
      <c r="P55">
        <v>42.740095010254599</v>
      </c>
      <c r="Q55">
        <v>4.3915796601655641</v>
      </c>
      <c r="R55">
        <v>13.005733277800418</v>
      </c>
      <c r="S55">
        <v>5.6440734040381448</v>
      </c>
      <c r="T55">
        <v>0</v>
      </c>
      <c r="U55">
        <v>64.236886701001467</v>
      </c>
      <c r="V55">
        <v>6.3606798561151088</v>
      </c>
      <c r="W55">
        <v>13.280903816147143</v>
      </c>
      <c r="X55">
        <v>44.869610194159343</v>
      </c>
      <c r="Y55">
        <v>0</v>
      </c>
      <c r="Z55">
        <v>4.0216500000000011</v>
      </c>
      <c r="AA55">
        <v>0</v>
      </c>
      <c r="AB55">
        <v>8.0818398123580657</v>
      </c>
      <c r="AC55">
        <v>5.9386398133406981</v>
      </c>
      <c r="AD55">
        <v>0</v>
      </c>
      <c r="AE55">
        <v>15.166195283901365</v>
      </c>
      <c r="AF55">
        <v>2.4805001116356387</v>
      </c>
      <c r="AG55">
        <v>8.0009263923244287</v>
      </c>
      <c r="AH55">
        <v>0</v>
      </c>
      <c r="AI55">
        <v>0</v>
      </c>
      <c r="AJ55">
        <v>0</v>
      </c>
      <c r="AK55">
        <v>13.867157047120688</v>
      </c>
      <c r="AL55">
        <v>0</v>
      </c>
      <c r="AM55">
        <v>4.8491042282362633</v>
      </c>
      <c r="AN55">
        <v>0.97562165571997761</v>
      </c>
      <c r="AO55">
        <v>0</v>
      </c>
      <c r="AP55">
        <v>0.35372391266810876</v>
      </c>
      <c r="AQ55">
        <v>0</v>
      </c>
      <c r="AR55">
        <v>11.177100000000003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640.52474342981338</v>
      </c>
      <c r="DN55">
        <v>21.722079351106338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5.171306615548203</v>
      </c>
      <c r="L56">
        <v>275.16611434535918</v>
      </c>
      <c r="M56">
        <v>28.214538188938967</v>
      </c>
      <c r="N56">
        <v>36.243234793886188</v>
      </c>
      <c r="O56">
        <v>0</v>
      </c>
      <c r="P56">
        <v>42.740095010254599</v>
      </c>
      <c r="Q56">
        <v>4.3915796601655641</v>
      </c>
      <c r="R56">
        <v>13.005733277800418</v>
      </c>
      <c r="S56">
        <v>5.6440734040381448</v>
      </c>
      <c r="T56">
        <v>0</v>
      </c>
      <c r="U56">
        <v>64.236886701001467</v>
      </c>
      <c r="V56">
        <v>6.3606798561151088</v>
      </c>
      <c r="W56">
        <v>13.280903816147143</v>
      </c>
      <c r="X56">
        <v>44.869610194159343</v>
      </c>
      <c r="Y56">
        <v>0</v>
      </c>
      <c r="Z56">
        <v>4.0216500000000011</v>
      </c>
      <c r="AA56">
        <v>0</v>
      </c>
      <c r="AB56">
        <v>8.0818398123580657</v>
      </c>
      <c r="AC56">
        <v>5.9386398133406981</v>
      </c>
      <c r="AD56">
        <v>0</v>
      </c>
      <c r="AE56">
        <v>15.166195283901365</v>
      </c>
      <c r="AF56">
        <v>2.4805001116356387</v>
      </c>
      <c r="AG56">
        <v>8.0009263923244287</v>
      </c>
      <c r="AH56">
        <v>0</v>
      </c>
      <c r="AI56">
        <v>0</v>
      </c>
      <c r="AJ56">
        <v>0</v>
      </c>
      <c r="AK56">
        <v>13.867157047120688</v>
      </c>
      <c r="AL56">
        <v>0</v>
      </c>
      <c r="AM56">
        <v>4.8491042282362633</v>
      </c>
      <c r="AN56">
        <v>0.97562165571997761</v>
      </c>
      <c r="AO56">
        <v>0</v>
      </c>
      <c r="AP56">
        <v>0.35372391266810876</v>
      </c>
      <c r="AQ56">
        <v>0</v>
      </c>
      <c r="AR56">
        <v>11.177100000000003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603.66977252631341</v>
      </c>
      <c r="DN56">
        <v>20.472241652887298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5.2571691168372841</v>
      </c>
      <c r="L57">
        <v>303.01004785262984</v>
      </c>
      <c r="M57">
        <v>28.214538188938967</v>
      </c>
      <c r="N57">
        <v>36.243234793886188</v>
      </c>
      <c r="O57">
        <v>0</v>
      </c>
      <c r="P57">
        <v>42.740095010254599</v>
      </c>
      <c r="Q57">
        <v>6.3072000607776424</v>
      </c>
      <c r="R57">
        <v>13.005733277800418</v>
      </c>
      <c r="S57">
        <v>8.0949266730433926</v>
      </c>
      <c r="T57">
        <v>0</v>
      </c>
      <c r="U57">
        <v>64.236886701001467</v>
      </c>
      <c r="V57">
        <v>6.3606798561151088</v>
      </c>
      <c r="W57">
        <v>13.280903816147143</v>
      </c>
      <c r="X57">
        <v>44.869610194159343</v>
      </c>
      <c r="Y57">
        <v>0</v>
      </c>
      <c r="Z57">
        <v>4.0216500000000011</v>
      </c>
      <c r="AA57">
        <v>0</v>
      </c>
      <c r="AB57">
        <v>8.0818398123580657</v>
      </c>
      <c r="AC57">
        <v>5.9386398133406981</v>
      </c>
      <c r="AD57">
        <v>0</v>
      </c>
      <c r="AE57">
        <v>15.166195283901365</v>
      </c>
      <c r="AF57">
        <v>2.4805001116356387</v>
      </c>
      <c r="AG57">
        <v>8.0009263923244287</v>
      </c>
      <c r="AH57">
        <v>0</v>
      </c>
      <c r="AI57">
        <v>0</v>
      </c>
      <c r="AJ57">
        <v>0</v>
      </c>
      <c r="AK57">
        <v>13.867157047120688</v>
      </c>
      <c r="AL57">
        <v>0</v>
      </c>
      <c r="AM57">
        <v>4.8491042282362633</v>
      </c>
      <c r="AN57">
        <v>0.97562165571997761</v>
      </c>
      <c r="AO57">
        <v>0</v>
      </c>
      <c r="AP57">
        <v>2.9083966152711169</v>
      </c>
      <c r="AQ57">
        <v>0</v>
      </c>
      <c r="AR57">
        <v>15.072150000000004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641.1452710008665</v>
      </c>
      <c r="DN57">
        <v>21.742735559114401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5.2571691168372841</v>
      </c>
      <c r="L58">
        <v>385.66477934611959</v>
      </c>
      <c r="M58">
        <v>28.214538188938967</v>
      </c>
      <c r="N58">
        <v>36.243234793886188</v>
      </c>
      <c r="O58">
        <v>0</v>
      </c>
      <c r="P58">
        <v>42.740095010254599</v>
      </c>
      <c r="Q58">
        <v>6.3072000607776424</v>
      </c>
      <c r="R58">
        <v>13.005733277800418</v>
      </c>
      <c r="S58">
        <v>8.0949266730433926</v>
      </c>
      <c r="T58">
        <v>0</v>
      </c>
      <c r="U58">
        <v>64.236886701001467</v>
      </c>
      <c r="V58">
        <v>6.3606798561151088</v>
      </c>
      <c r="W58">
        <v>13.280903816147143</v>
      </c>
      <c r="X58">
        <v>44.869610194159343</v>
      </c>
      <c r="Y58">
        <v>0</v>
      </c>
      <c r="Z58">
        <v>4.0216500000000011</v>
      </c>
      <c r="AA58">
        <v>0</v>
      </c>
      <c r="AB58">
        <v>8.0818398123580657</v>
      </c>
      <c r="AC58">
        <v>5.9386398133406981</v>
      </c>
      <c r="AD58">
        <v>0</v>
      </c>
      <c r="AE58">
        <v>15.166195283901365</v>
      </c>
      <c r="AF58">
        <v>2.4805001116356387</v>
      </c>
      <c r="AG58">
        <v>8.0009263923244287</v>
      </c>
      <c r="AH58">
        <v>0</v>
      </c>
      <c r="AI58">
        <v>0</v>
      </c>
      <c r="AJ58">
        <v>0</v>
      </c>
      <c r="AK58">
        <v>13.867157047120688</v>
      </c>
      <c r="AL58">
        <v>0</v>
      </c>
      <c r="AM58">
        <v>4.8491042282362633</v>
      </c>
      <c r="AN58">
        <v>0.97562165571997761</v>
      </c>
      <c r="AO58">
        <v>0</v>
      </c>
      <c r="AP58">
        <v>2.9083966152711169</v>
      </c>
      <c r="AQ58">
        <v>0</v>
      </c>
      <c r="AR58">
        <v>15.072150000000004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721.08892708611302</v>
      </c>
      <c r="DN58">
        <v>24.453810967357576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6.1742671315029733</v>
      </c>
      <c r="L59">
        <v>385.66477934611959</v>
      </c>
      <c r="M59">
        <v>28.214538188938967</v>
      </c>
      <c r="N59">
        <v>36.243234793886188</v>
      </c>
      <c r="O59">
        <v>0</v>
      </c>
      <c r="P59">
        <v>42.740095010254599</v>
      </c>
      <c r="Q59">
        <v>6.3072000607776424</v>
      </c>
      <c r="R59">
        <v>13.005733277800418</v>
      </c>
      <c r="S59">
        <v>8.0949266730433926</v>
      </c>
      <c r="T59">
        <v>0</v>
      </c>
      <c r="U59">
        <v>64.236886701001467</v>
      </c>
      <c r="V59">
        <v>6.3606798561151088</v>
      </c>
      <c r="W59">
        <v>13.280903816147143</v>
      </c>
      <c r="X59">
        <v>44.869610194159343</v>
      </c>
      <c r="Y59">
        <v>0</v>
      </c>
      <c r="Z59">
        <v>4.0216500000000011</v>
      </c>
      <c r="AA59">
        <v>0</v>
      </c>
      <c r="AB59">
        <v>8.0818398123580657</v>
      </c>
      <c r="AC59">
        <v>5.9386398133406981</v>
      </c>
      <c r="AD59">
        <v>0</v>
      </c>
      <c r="AE59">
        <v>15.166195283901365</v>
      </c>
      <c r="AF59">
        <v>2.4805001116356387</v>
      </c>
      <c r="AG59">
        <v>8.0009263923244287</v>
      </c>
      <c r="AH59">
        <v>0</v>
      </c>
      <c r="AI59">
        <v>0</v>
      </c>
      <c r="AJ59">
        <v>0</v>
      </c>
      <c r="AK59">
        <v>13.867157047120688</v>
      </c>
      <c r="AL59">
        <v>0</v>
      </c>
      <c r="AM59">
        <v>4.8491042282362633</v>
      </c>
      <c r="AN59">
        <v>0.97562165571997761</v>
      </c>
      <c r="AO59">
        <v>0</v>
      </c>
      <c r="AP59">
        <v>0.35372391266810876</v>
      </c>
      <c r="AQ59">
        <v>0</v>
      </c>
      <c r="AR59">
        <v>15.072150000000004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719.50521463043958</v>
      </c>
      <c r="DN59">
        <v>24.399948735093645</v>
      </c>
    </row>
    <row r="60" spans="1:118">
      <c r="A60" t="s">
        <v>102</v>
      </c>
      <c r="B60">
        <v>0</v>
      </c>
      <c r="C60">
        <v>0</v>
      </c>
      <c r="D60">
        <v>2.9735556026923637</v>
      </c>
      <c r="E60">
        <v>0</v>
      </c>
      <c r="F60">
        <v>0</v>
      </c>
      <c r="G60">
        <v>5.5902690429536159</v>
      </c>
      <c r="H60">
        <v>0</v>
      </c>
      <c r="I60">
        <v>0</v>
      </c>
      <c r="J60">
        <v>5.7766426232705941</v>
      </c>
      <c r="K60">
        <v>6.2145801176439877</v>
      </c>
      <c r="L60">
        <v>385.66477934611959</v>
      </c>
      <c r="M60">
        <v>28.214538188938967</v>
      </c>
      <c r="N60">
        <v>36.243234793886188</v>
      </c>
      <c r="O60">
        <v>0</v>
      </c>
      <c r="P60">
        <v>42.740095010254599</v>
      </c>
      <c r="Q60">
        <v>6.3072000607776424</v>
      </c>
      <c r="R60">
        <v>13.005733277800418</v>
      </c>
      <c r="S60">
        <v>8.0949266730433926</v>
      </c>
      <c r="T60">
        <v>0</v>
      </c>
      <c r="U60">
        <v>64.236886701001467</v>
      </c>
      <c r="V60">
        <v>6.3606798561151088</v>
      </c>
      <c r="W60">
        <v>13.280903816147143</v>
      </c>
      <c r="X60">
        <v>44.869610194159343</v>
      </c>
      <c r="Y60">
        <v>0</v>
      </c>
      <c r="Z60">
        <v>4.0216500000000011</v>
      </c>
      <c r="AA60">
        <v>3.7562547176445755</v>
      </c>
      <c r="AB60">
        <v>8.0818398123580657</v>
      </c>
      <c r="AC60">
        <v>5.9386398133406981</v>
      </c>
      <c r="AD60">
        <v>0</v>
      </c>
      <c r="AE60">
        <v>15.166195283901365</v>
      </c>
      <c r="AF60">
        <v>2.4805001116356387</v>
      </c>
      <c r="AG60">
        <v>8.0009263923244287</v>
      </c>
      <c r="AH60">
        <v>0</v>
      </c>
      <c r="AI60">
        <v>0</v>
      </c>
      <c r="AJ60">
        <v>0</v>
      </c>
      <c r="AK60">
        <v>13.867157047120688</v>
      </c>
      <c r="AL60">
        <v>0</v>
      </c>
      <c r="AM60">
        <v>4.8491042282362633</v>
      </c>
      <c r="AN60">
        <v>0.97562165571997761</v>
      </c>
      <c r="AO60">
        <v>0</v>
      </c>
      <c r="AP60">
        <v>0</v>
      </c>
      <c r="AQ60">
        <v>0</v>
      </c>
      <c r="AR60">
        <v>15.072150000000004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736.70494393702666</v>
      </c>
      <c r="DN60">
        <v>24.983530488540524</v>
      </c>
    </row>
    <row r="61" spans="1:118">
      <c r="A61" t="s">
        <v>103</v>
      </c>
      <c r="B61">
        <v>0</v>
      </c>
      <c r="C61">
        <v>0</v>
      </c>
      <c r="D61">
        <v>2.9735556026923637</v>
      </c>
      <c r="E61">
        <v>0</v>
      </c>
      <c r="F61">
        <v>0</v>
      </c>
      <c r="G61">
        <v>5.5902690429536159</v>
      </c>
      <c r="H61">
        <v>0</v>
      </c>
      <c r="I61">
        <v>0</v>
      </c>
      <c r="J61">
        <v>5.7766426232705941</v>
      </c>
      <c r="K61">
        <v>6.2145801176439877</v>
      </c>
      <c r="L61">
        <v>385.66477934611959</v>
      </c>
      <c r="M61">
        <v>28.214538188938967</v>
      </c>
      <c r="N61">
        <v>36.243234793886188</v>
      </c>
      <c r="O61">
        <v>0</v>
      </c>
      <c r="P61">
        <v>42.740095010254599</v>
      </c>
      <c r="Q61">
        <v>6.3072000607776424</v>
      </c>
      <c r="R61">
        <v>13.005733277800418</v>
      </c>
      <c r="S61">
        <v>8.0949266730433926</v>
      </c>
      <c r="T61">
        <v>0</v>
      </c>
      <c r="U61">
        <v>64.236886701001467</v>
      </c>
      <c r="V61">
        <v>6.3606798561151088</v>
      </c>
      <c r="W61">
        <v>13.280903816147143</v>
      </c>
      <c r="X61">
        <v>44.869610194159343</v>
      </c>
      <c r="Y61">
        <v>0</v>
      </c>
      <c r="Z61">
        <v>2.0108250000000001</v>
      </c>
      <c r="AA61">
        <v>3.7562547176445755</v>
      </c>
      <c r="AB61">
        <v>8.0818398123580657</v>
      </c>
      <c r="AC61">
        <v>5.9386398133406981</v>
      </c>
      <c r="AD61">
        <v>0</v>
      </c>
      <c r="AE61">
        <v>15.166195283901365</v>
      </c>
      <c r="AF61">
        <v>2.4805001116356387</v>
      </c>
      <c r="AG61">
        <v>8.0009263923244287</v>
      </c>
      <c r="AH61">
        <v>7.0267077934999982</v>
      </c>
      <c r="AI61">
        <v>0</v>
      </c>
      <c r="AJ61">
        <v>0</v>
      </c>
      <c r="AK61">
        <v>13.867157047120688</v>
      </c>
      <c r="AL61">
        <v>0</v>
      </c>
      <c r="AM61">
        <v>4.8491042282362633</v>
      </c>
      <c r="AN61">
        <v>0.97562165571997761</v>
      </c>
      <c r="AO61">
        <v>0</v>
      </c>
      <c r="AP61">
        <v>0</v>
      </c>
      <c r="AQ61">
        <v>0</v>
      </c>
      <c r="AR61">
        <v>15.072150000000004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741.55630560666293</v>
      </c>
      <c r="DN61">
        <v>25.14805161240416</v>
      </c>
    </row>
    <row r="62" spans="1:118">
      <c r="A62" t="s">
        <v>104</v>
      </c>
      <c r="B62">
        <v>0</v>
      </c>
      <c r="C62">
        <v>0</v>
      </c>
      <c r="D62">
        <v>2.9735556026923637</v>
      </c>
      <c r="E62">
        <v>0</v>
      </c>
      <c r="F62">
        <v>0</v>
      </c>
      <c r="G62">
        <v>5.5902690429536159</v>
      </c>
      <c r="H62">
        <v>0</v>
      </c>
      <c r="I62">
        <v>0</v>
      </c>
      <c r="J62">
        <v>5.7766426232705941</v>
      </c>
      <c r="K62">
        <v>6.2145801176439877</v>
      </c>
      <c r="L62">
        <v>385.66477934611959</v>
      </c>
      <c r="M62">
        <v>28.214538188938967</v>
      </c>
      <c r="N62">
        <v>36.243234793886188</v>
      </c>
      <c r="O62">
        <v>0</v>
      </c>
      <c r="P62">
        <v>42.740095010254599</v>
      </c>
      <c r="Q62">
        <v>6.3072000607776424</v>
      </c>
      <c r="R62">
        <v>13.005733277800418</v>
      </c>
      <c r="S62">
        <v>8.0949266730433926</v>
      </c>
      <c r="T62">
        <v>0</v>
      </c>
      <c r="U62">
        <v>64.236886701001467</v>
      </c>
      <c r="V62">
        <v>6.3606798561151088</v>
      </c>
      <c r="W62">
        <v>13.280903816147143</v>
      </c>
      <c r="X62">
        <v>44.869610194159343</v>
      </c>
      <c r="Y62">
        <v>0</v>
      </c>
      <c r="Z62">
        <v>2.0108250000000001</v>
      </c>
      <c r="AA62">
        <v>3.7562547176445755</v>
      </c>
      <c r="AB62">
        <v>8.0818398123580657</v>
      </c>
      <c r="AC62">
        <v>5.9386398133406981</v>
      </c>
      <c r="AD62">
        <v>0</v>
      </c>
      <c r="AE62">
        <v>15.166195283901365</v>
      </c>
      <c r="AF62">
        <v>2.4805001116356387</v>
      </c>
      <c r="AG62">
        <v>8.0009263923244287</v>
      </c>
      <c r="AH62">
        <v>13.398383883999999</v>
      </c>
      <c r="AI62">
        <v>0</v>
      </c>
      <c r="AJ62">
        <v>0</v>
      </c>
      <c r="AK62">
        <v>13.867157047120688</v>
      </c>
      <c r="AL62">
        <v>0</v>
      </c>
      <c r="AM62">
        <v>4.8491042282362633</v>
      </c>
      <c r="AN62">
        <v>0.97562165571997761</v>
      </c>
      <c r="AO62">
        <v>0</v>
      </c>
      <c r="AP62">
        <v>0</v>
      </c>
      <c r="AQ62">
        <v>0</v>
      </c>
      <c r="AR62">
        <v>15.072150000000004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747.718990558163</v>
      </c>
      <c r="DN62">
        <v>25.357042751404158</v>
      </c>
    </row>
    <row r="63" spans="1:118">
      <c r="A63" t="s">
        <v>105</v>
      </c>
      <c r="B63">
        <v>0</v>
      </c>
      <c r="C63">
        <v>0</v>
      </c>
      <c r="D63">
        <v>2.9735556026923637</v>
      </c>
      <c r="E63">
        <v>0</v>
      </c>
      <c r="F63">
        <v>0</v>
      </c>
      <c r="G63">
        <v>5.5902690429536159</v>
      </c>
      <c r="H63">
        <v>0</v>
      </c>
      <c r="I63">
        <v>0</v>
      </c>
      <c r="J63">
        <v>5.7766426232705941</v>
      </c>
      <c r="K63">
        <v>6.2145801176439877</v>
      </c>
      <c r="L63">
        <v>385.66477934611959</v>
      </c>
      <c r="M63">
        <v>28.214538188938967</v>
      </c>
      <c r="N63">
        <v>36.243234793886188</v>
      </c>
      <c r="O63">
        <v>0</v>
      </c>
      <c r="P63">
        <v>42.740095010254599</v>
      </c>
      <c r="Q63">
        <v>6.3072000607776424</v>
      </c>
      <c r="R63">
        <v>13.005733277800418</v>
      </c>
      <c r="S63">
        <v>8.0949266730433926</v>
      </c>
      <c r="T63">
        <v>0</v>
      </c>
      <c r="U63">
        <v>64.236886701001467</v>
      </c>
      <c r="V63">
        <v>6.3606798561151088</v>
      </c>
      <c r="W63">
        <v>13.280903816147143</v>
      </c>
      <c r="X63">
        <v>44.869610194159343</v>
      </c>
      <c r="Y63">
        <v>0</v>
      </c>
      <c r="Z63">
        <v>2.0108250000000001</v>
      </c>
      <c r="AA63">
        <v>3.7562547176445755</v>
      </c>
      <c r="AB63">
        <v>8.0818398123580657</v>
      </c>
      <c r="AC63">
        <v>5.9386398133406981</v>
      </c>
      <c r="AD63">
        <v>0</v>
      </c>
      <c r="AE63">
        <v>15.166195283901365</v>
      </c>
      <c r="AF63">
        <v>2.4805001116356387</v>
      </c>
      <c r="AG63">
        <v>8.0009263923244287</v>
      </c>
      <c r="AH63">
        <v>13.398383883999999</v>
      </c>
      <c r="AI63">
        <v>0</v>
      </c>
      <c r="AJ63">
        <v>0</v>
      </c>
      <c r="AK63">
        <v>13.867157047120688</v>
      </c>
      <c r="AL63">
        <v>0</v>
      </c>
      <c r="AM63">
        <v>4.8491042282362633</v>
      </c>
      <c r="AN63">
        <v>0.97562165571997761</v>
      </c>
      <c r="AO63">
        <v>0</v>
      </c>
      <c r="AP63">
        <v>0</v>
      </c>
      <c r="AQ63">
        <v>0</v>
      </c>
      <c r="AR63">
        <v>15.072150000000004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747.718990558163</v>
      </c>
      <c r="DN63">
        <v>25.357042751404158</v>
      </c>
    </row>
    <row r="64" spans="1:118">
      <c r="A64" t="s">
        <v>106</v>
      </c>
      <c r="B64">
        <v>0</v>
      </c>
      <c r="C64">
        <v>0</v>
      </c>
      <c r="D64">
        <v>2.9735556026923637</v>
      </c>
      <c r="E64">
        <v>0</v>
      </c>
      <c r="F64">
        <v>0</v>
      </c>
      <c r="G64">
        <v>5.5902690429536159</v>
      </c>
      <c r="H64">
        <v>0</v>
      </c>
      <c r="I64">
        <v>0</v>
      </c>
      <c r="J64">
        <v>5.7766426232705941</v>
      </c>
      <c r="K64">
        <v>6.2145801176439877</v>
      </c>
      <c r="L64">
        <v>385.66477934611959</v>
      </c>
      <c r="M64">
        <v>28.214538188938967</v>
      </c>
      <c r="N64">
        <v>36.243234793886188</v>
      </c>
      <c r="O64">
        <v>0</v>
      </c>
      <c r="P64">
        <v>42.740095010254599</v>
      </c>
      <c r="Q64">
        <v>6.3072000607776424</v>
      </c>
      <c r="R64">
        <v>13.005733277800418</v>
      </c>
      <c r="S64">
        <v>8.0949266730433926</v>
      </c>
      <c r="T64">
        <v>0</v>
      </c>
      <c r="U64">
        <v>64.236886701001467</v>
      </c>
      <c r="V64">
        <v>6.3606798561151088</v>
      </c>
      <c r="W64">
        <v>13.280903816147143</v>
      </c>
      <c r="X64">
        <v>44.869610194159343</v>
      </c>
      <c r="Y64">
        <v>0</v>
      </c>
      <c r="Z64">
        <v>2.0108250000000001</v>
      </c>
      <c r="AA64">
        <v>3.7562547176445755</v>
      </c>
      <c r="AB64">
        <v>8.0818398123580657</v>
      </c>
      <c r="AC64">
        <v>5.9386398133406981</v>
      </c>
      <c r="AD64">
        <v>0</v>
      </c>
      <c r="AE64">
        <v>15.166195283901365</v>
      </c>
      <c r="AF64">
        <v>2.4805001116356387</v>
      </c>
      <c r="AG64">
        <v>8.0009263923244287</v>
      </c>
      <c r="AH64">
        <v>13.398383883999999</v>
      </c>
      <c r="AI64">
        <v>0</v>
      </c>
      <c r="AJ64">
        <v>0</v>
      </c>
      <c r="AK64">
        <v>13.867157047120688</v>
      </c>
      <c r="AL64">
        <v>0</v>
      </c>
      <c r="AM64">
        <v>4.8491042282362633</v>
      </c>
      <c r="AN64">
        <v>0.97562165571997761</v>
      </c>
      <c r="AO64">
        <v>0</v>
      </c>
      <c r="AP64">
        <v>0</v>
      </c>
      <c r="AQ64">
        <v>0</v>
      </c>
      <c r="AR64">
        <v>15.072150000000004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747.718990558163</v>
      </c>
      <c r="DN64">
        <v>25.357042751404158</v>
      </c>
    </row>
    <row r="65" spans="1:118">
      <c r="A65" t="s">
        <v>107</v>
      </c>
      <c r="B65">
        <v>0</v>
      </c>
      <c r="C65">
        <v>0</v>
      </c>
      <c r="D65">
        <v>2.9735556026923637</v>
      </c>
      <c r="E65">
        <v>0</v>
      </c>
      <c r="F65">
        <v>0</v>
      </c>
      <c r="G65">
        <v>5.5902690429536159</v>
      </c>
      <c r="H65">
        <v>0</v>
      </c>
      <c r="I65">
        <v>0</v>
      </c>
      <c r="J65">
        <v>5.7766426232705941</v>
      </c>
      <c r="K65">
        <v>6.2145801176439877</v>
      </c>
      <c r="L65">
        <v>385.66477934611959</v>
      </c>
      <c r="M65">
        <v>28.214538188938967</v>
      </c>
      <c r="N65">
        <v>36.243234793886188</v>
      </c>
      <c r="O65">
        <v>0</v>
      </c>
      <c r="P65">
        <v>42.740095010254599</v>
      </c>
      <c r="Q65">
        <v>6.3072000607776424</v>
      </c>
      <c r="R65">
        <v>13.005733277800418</v>
      </c>
      <c r="S65">
        <v>8.0949266730433926</v>
      </c>
      <c r="T65">
        <v>0</v>
      </c>
      <c r="U65">
        <v>64.236886701001467</v>
      </c>
      <c r="V65">
        <v>6.3606798561151088</v>
      </c>
      <c r="W65">
        <v>13.280903816147143</v>
      </c>
      <c r="X65">
        <v>44.869610194159343</v>
      </c>
      <c r="Y65">
        <v>0</v>
      </c>
      <c r="Z65">
        <v>2.0108250000000001</v>
      </c>
      <c r="AA65">
        <v>3.7562547176445755</v>
      </c>
      <c r="AB65">
        <v>8.0818398123580657</v>
      </c>
      <c r="AC65">
        <v>5.9386398133406981</v>
      </c>
      <c r="AD65">
        <v>2.7965699035831788</v>
      </c>
      <c r="AE65">
        <v>15.166195283901365</v>
      </c>
      <c r="AF65">
        <v>2.4805001116356387</v>
      </c>
      <c r="AG65">
        <v>8.0009263923244287</v>
      </c>
      <c r="AH65">
        <v>13.398383883999999</v>
      </c>
      <c r="AI65">
        <v>0</v>
      </c>
      <c r="AJ65">
        <v>0</v>
      </c>
      <c r="AK65">
        <v>13.867157047120688</v>
      </c>
      <c r="AL65">
        <v>0</v>
      </c>
      <c r="AM65">
        <v>4.8491042282362633</v>
      </c>
      <c r="AN65">
        <v>0.97562165571997761</v>
      </c>
      <c r="AO65">
        <v>0</v>
      </c>
      <c r="AP65">
        <v>0</v>
      </c>
      <c r="AQ65">
        <v>0</v>
      </c>
      <c r="AR65">
        <v>15.072150000000004</v>
      </c>
      <c r="AS65">
        <v>9.7859424472527472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750.30887403654435</v>
      </c>
      <c r="DN65">
        <v>25.444871565377589</v>
      </c>
    </row>
    <row r="66" spans="1:118">
      <c r="A66" t="s">
        <v>108</v>
      </c>
      <c r="B66">
        <v>0</v>
      </c>
      <c r="C66">
        <v>0</v>
      </c>
      <c r="D66">
        <v>2.9735556026923637</v>
      </c>
      <c r="E66">
        <v>0</v>
      </c>
      <c r="F66">
        <v>0</v>
      </c>
      <c r="G66">
        <v>5.5902690429536159</v>
      </c>
      <c r="H66">
        <v>0</v>
      </c>
      <c r="I66">
        <v>0</v>
      </c>
      <c r="J66">
        <v>5.7766426232705941</v>
      </c>
      <c r="K66">
        <v>6.2145801176439877</v>
      </c>
      <c r="L66">
        <v>385.66477934611959</v>
      </c>
      <c r="M66">
        <v>28.214538188938967</v>
      </c>
      <c r="N66">
        <v>36.243234793886188</v>
      </c>
      <c r="O66">
        <v>0</v>
      </c>
      <c r="P66">
        <v>42.740095010254599</v>
      </c>
      <c r="Q66">
        <v>6.3072000607776424</v>
      </c>
      <c r="R66">
        <v>13.005733277800418</v>
      </c>
      <c r="S66">
        <v>8.0949266730433926</v>
      </c>
      <c r="T66">
        <v>0</v>
      </c>
      <c r="U66">
        <v>64.236886701001467</v>
      </c>
      <c r="V66">
        <v>6.3606798561151088</v>
      </c>
      <c r="W66">
        <v>13.280903816147143</v>
      </c>
      <c r="X66">
        <v>44.869610194159343</v>
      </c>
      <c r="Y66">
        <v>0</v>
      </c>
      <c r="Z66">
        <v>2.0108250000000001</v>
      </c>
      <c r="AA66">
        <v>3.7562547176445755</v>
      </c>
      <c r="AB66">
        <v>8.0818398123580657</v>
      </c>
      <c r="AC66">
        <v>5.9386398133406981</v>
      </c>
      <c r="AD66">
        <v>2.7965699035831788</v>
      </c>
      <c r="AE66">
        <v>15.166195283901365</v>
      </c>
      <c r="AF66">
        <v>2.4805001116356387</v>
      </c>
      <c r="AG66">
        <v>8.0009263923244287</v>
      </c>
      <c r="AH66">
        <v>13.398383883999999</v>
      </c>
      <c r="AI66">
        <v>0</v>
      </c>
      <c r="AJ66">
        <v>0</v>
      </c>
      <c r="AK66">
        <v>13.867157047120688</v>
      </c>
      <c r="AL66">
        <v>0</v>
      </c>
      <c r="AM66">
        <v>4.8491042282362633</v>
      </c>
      <c r="AN66">
        <v>0.97562165571997761</v>
      </c>
      <c r="AO66">
        <v>0</v>
      </c>
      <c r="AP66">
        <v>0</v>
      </c>
      <c r="AQ66">
        <v>0</v>
      </c>
      <c r="AR66">
        <v>15.072150000000004</v>
      </c>
      <c r="AS66">
        <v>9.7859424472527472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750.30887403654435</v>
      </c>
      <c r="DN66">
        <v>25.444871565377589</v>
      </c>
    </row>
    <row r="67" spans="1:118">
      <c r="A67" t="s">
        <v>109</v>
      </c>
      <c r="B67">
        <v>0</v>
      </c>
      <c r="C67">
        <v>0</v>
      </c>
      <c r="D67">
        <v>8.5127229431187876E-2</v>
      </c>
      <c r="E67">
        <v>0</v>
      </c>
      <c r="F67">
        <v>0</v>
      </c>
      <c r="G67">
        <v>5.5902690429536159</v>
      </c>
      <c r="H67">
        <v>0</v>
      </c>
      <c r="I67">
        <v>0</v>
      </c>
      <c r="J67">
        <v>5.7766426232705941</v>
      </c>
      <c r="K67">
        <v>6.7614104207456238</v>
      </c>
      <c r="L67">
        <v>385.66477934611959</v>
      </c>
      <c r="M67">
        <v>28.214538188938967</v>
      </c>
      <c r="N67">
        <v>36.243234793886188</v>
      </c>
      <c r="O67">
        <v>0</v>
      </c>
      <c r="P67">
        <v>42.740095010254599</v>
      </c>
      <c r="Q67">
        <v>6.3072000607776424</v>
      </c>
      <c r="R67">
        <v>13.005733277800418</v>
      </c>
      <c r="S67">
        <v>8.0949266730433926</v>
      </c>
      <c r="T67">
        <v>0</v>
      </c>
      <c r="U67">
        <v>64.236886701001467</v>
      </c>
      <c r="V67">
        <v>6.3606798561151088</v>
      </c>
      <c r="W67">
        <v>12.754549911156612</v>
      </c>
      <c r="X67">
        <v>44.869610194159343</v>
      </c>
      <c r="Y67">
        <v>0</v>
      </c>
      <c r="Z67">
        <v>2.0108250000000001</v>
      </c>
      <c r="AA67">
        <v>4.2894005485360642</v>
      </c>
      <c r="AB67">
        <v>8.0818398123580657</v>
      </c>
      <c r="AC67">
        <v>5.9386398133406981</v>
      </c>
      <c r="AD67">
        <v>2.7965699035831788</v>
      </c>
      <c r="AE67">
        <v>15.166195283901365</v>
      </c>
      <c r="AF67">
        <v>2.4805001116356387</v>
      </c>
      <c r="AG67">
        <v>8.0009263923244287</v>
      </c>
      <c r="AH67">
        <v>13.398383883999999</v>
      </c>
      <c r="AI67">
        <v>0</v>
      </c>
      <c r="AJ67">
        <v>0</v>
      </c>
      <c r="AK67">
        <v>13.867157047120688</v>
      </c>
      <c r="AL67">
        <v>0</v>
      </c>
      <c r="AM67">
        <v>4.8491042282362633</v>
      </c>
      <c r="AN67">
        <v>0.97562165571997761</v>
      </c>
      <c r="AO67">
        <v>0</v>
      </c>
      <c r="AP67">
        <v>0</v>
      </c>
      <c r="AQ67">
        <v>0</v>
      </c>
      <c r="AR67">
        <v>15.072150000000004</v>
      </c>
      <c r="AS67">
        <v>9.7859424472527472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748.05063152346156</v>
      </c>
      <c r="DN67">
        <v>25.368307934202001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5.5902690429536159</v>
      </c>
      <c r="H68">
        <v>0</v>
      </c>
      <c r="I68">
        <v>0</v>
      </c>
      <c r="J68">
        <v>5.7766426232705941</v>
      </c>
      <c r="K68">
        <v>7.5816558753980754</v>
      </c>
      <c r="L68">
        <v>385.66477934611959</v>
      </c>
      <c r="M68">
        <v>28.214538188938967</v>
      </c>
      <c r="N68">
        <v>36.243234793886188</v>
      </c>
      <c r="O68">
        <v>0</v>
      </c>
      <c r="P68">
        <v>42.740095010254599</v>
      </c>
      <c r="Q68">
        <v>6.3072000607776424</v>
      </c>
      <c r="R68">
        <v>13.005733277800418</v>
      </c>
      <c r="S68">
        <v>8.0949266730433926</v>
      </c>
      <c r="T68">
        <v>0</v>
      </c>
      <c r="U68">
        <v>64.236886701001467</v>
      </c>
      <c r="V68">
        <v>6.3606798561151088</v>
      </c>
      <c r="W68">
        <v>12.754549911156612</v>
      </c>
      <c r="X68">
        <v>44.869610194159343</v>
      </c>
      <c r="Y68">
        <v>0</v>
      </c>
      <c r="Z68">
        <v>2.0108250000000001</v>
      </c>
      <c r="AA68">
        <v>4.2894005485360642</v>
      </c>
      <c r="AB68">
        <v>8.0818398123580657</v>
      </c>
      <c r="AC68">
        <v>5.9386398133406981</v>
      </c>
      <c r="AD68">
        <v>2.7965699035831788</v>
      </c>
      <c r="AE68">
        <v>15.166195283901365</v>
      </c>
      <c r="AF68">
        <v>2.4805001116356387</v>
      </c>
      <c r="AG68">
        <v>8.0009263923244287</v>
      </c>
      <c r="AH68">
        <v>13.398383883999999</v>
      </c>
      <c r="AI68">
        <v>0</v>
      </c>
      <c r="AJ68">
        <v>0</v>
      </c>
      <c r="AK68">
        <v>13.867157047120688</v>
      </c>
      <c r="AL68">
        <v>0</v>
      </c>
      <c r="AM68">
        <v>4.8491042282362633</v>
      </c>
      <c r="AN68">
        <v>0.97562165571997761</v>
      </c>
      <c r="AO68">
        <v>0</v>
      </c>
      <c r="AP68">
        <v>0</v>
      </c>
      <c r="AQ68">
        <v>0</v>
      </c>
      <c r="AR68">
        <v>16.2576</v>
      </c>
      <c r="AS68">
        <v>9.7859424472527472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749.90820473758708</v>
      </c>
      <c r="DN68">
        <v>25.431302945297801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5.5902690429536159</v>
      </c>
      <c r="H69">
        <v>0</v>
      </c>
      <c r="I69">
        <v>0</v>
      </c>
      <c r="J69">
        <v>5.7766426232705941</v>
      </c>
      <c r="K69">
        <v>8.5386089058259333</v>
      </c>
      <c r="L69">
        <v>385.66477934611959</v>
      </c>
      <c r="M69">
        <v>28.214538188938967</v>
      </c>
      <c r="N69">
        <v>36.243234793886188</v>
      </c>
      <c r="O69">
        <v>0</v>
      </c>
      <c r="P69">
        <v>42.740095010254599</v>
      </c>
      <c r="Q69">
        <v>6.3072000607776424</v>
      </c>
      <c r="R69">
        <v>13.005733277800418</v>
      </c>
      <c r="S69">
        <v>8.0949266730433926</v>
      </c>
      <c r="T69">
        <v>0</v>
      </c>
      <c r="U69">
        <v>64.236886701001467</v>
      </c>
      <c r="V69">
        <v>6.3606798561151088</v>
      </c>
      <c r="W69">
        <v>12.754549911156612</v>
      </c>
      <c r="X69">
        <v>44.869610194159343</v>
      </c>
      <c r="Y69">
        <v>0</v>
      </c>
      <c r="Z69">
        <v>2.0108250000000001</v>
      </c>
      <c r="AA69">
        <v>4.2894005485360642</v>
      </c>
      <c r="AB69">
        <v>8.0818398123580657</v>
      </c>
      <c r="AC69">
        <v>5.9386398133406981</v>
      </c>
      <c r="AD69">
        <v>2.7965699035831788</v>
      </c>
      <c r="AE69">
        <v>15.166195283901365</v>
      </c>
      <c r="AF69">
        <v>2.4805001116356387</v>
      </c>
      <c r="AG69">
        <v>8.0009263923244287</v>
      </c>
      <c r="AH69">
        <v>13.398383883999999</v>
      </c>
      <c r="AI69">
        <v>0</v>
      </c>
      <c r="AJ69">
        <v>0</v>
      </c>
      <c r="AK69">
        <v>13.867157047120688</v>
      </c>
      <c r="AL69">
        <v>0</v>
      </c>
      <c r="AM69">
        <v>4.8491042282362633</v>
      </c>
      <c r="AN69">
        <v>0.97562165571997761</v>
      </c>
      <c r="AO69">
        <v>0</v>
      </c>
      <c r="AP69">
        <v>0</v>
      </c>
      <c r="AQ69">
        <v>0</v>
      </c>
      <c r="AR69">
        <v>16.2576</v>
      </c>
      <c r="AS69">
        <v>9.7859424472527472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750.83376970861684</v>
      </c>
      <c r="DN69">
        <v>25.462691004695834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5.5902690429536159</v>
      </c>
      <c r="H70">
        <v>0</v>
      </c>
      <c r="I70">
        <v>0</v>
      </c>
      <c r="J70">
        <v>5.7766426232705941</v>
      </c>
      <c r="K70">
        <v>7.8550710269488917</v>
      </c>
      <c r="L70">
        <v>385.66477934611959</v>
      </c>
      <c r="M70">
        <v>28.214538188938967</v>
      </c>
      <c r="N70">
        <v>36.243234793886188</v>
      </c>
      <c r="O70">
        <v>0</v>
      </c>
      <c r="P70">
        <v>42.740095010254599</v>
      </c>
      <c r="Q70">
        <v>6.3072000607776424</v>
      </c>
      <c r="R70">
        <v>13.005733277800418</v>
      </c>
      <c r="S70">
        <v>8.0949266730433926</v>
      </c>
      <c r="T70">
        <v>0</v>
      </c>
      <c r="U70">
        <v>64.236886701001467</v>
      </c>
      <c r="V70">
        <v>6.3606798561151088</v>
      </c>
      <c r="W70">
        <v>12.754549911156612</v>
      </c>
      <c r="X70">
        <v>44.869610194159343</v>
      </c>
      <c r="Y70">
        <v>0</v>
      </c>
      <c r="Z70">
        <v>2.0108250000000001</v>
      </c>
      <c r="AA70">
        <v>8.6030349984762875</v>
      </c>
      <c r="AB70">
        <v>8.0818398123580657</v>
      </c>
      <c r="AC70">
        <v>5.9386398133406981</v>
      </c>
      <c r="AD70">
        <v>2.7965699035831788</v>
      </c>
      <c r="AE70">
        <v>15.166195283901365</v>
      </c>
      <c r="AF70">
        <v>2.4805001116356387</v>
      </c>
      <c r="AG70">
        <v>8.0009263923244287</v>
      </c>
      <c r="AH70">
        <v>13.398383883999999</v>
      </c>
      <c r="AI70">
        <v>0</v>
      </c>
      <c r="AJ70">
        <v>0</v>
      </c>
      <c r="AK70">
        <v>13.867157047120688</v>
      </c>
      <c r="AL70">
        <v>0</v>
      </c>
      <c r="AM70">
        <v>4.8491042282362633</v>
      </c>
      <c r="AN70">
        <v>0.97562165571997761</v>
      </c>
      <c r="AO70">
        <v>0</v>
      </c>
      <c r="AP70">
        <v>0</v>
      </c>
      <c r="AQ70">
        <v>0</v>
      </c>
      <c r="AR70">
        <v>15.072150000000004</v>
      </c>
      <c r="AS70">
        <v>9.7859424472527472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753.19813419490117</v>
      </c>
      <c r="DN70">
        <v>25.542973089474543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5.5902690429536159</v>
      </c>
      <c r="H71">
        <v>0</v>
      </c>
      <c r="I71">
        <v>0</v>
      </c>
      <c r="J71">
        <v>5.7766426232705941</v>
      </c>
      <c r="K71">
        <v>7.1715331480718483</v>
      </c>
      <c r="L71">
        <v>385.66477934611959</v>
      </c>
      <c r="M71">
        <v>28.214538188938967</v>
      </c>
      <c r="N71">
        <v>36.243234793886188</v>
      </c>
      <c r="O71">
        <v>0</v>
      </c>
      <c r="P71">
        <v>42.740095010254599</v>
      </c>
      <c r="Q71">
        <v>6.3072000607776424</v>
      </c>
      <c r="R71">
        <v>13.005733277800418</v>
      </c>
      <c r="S71">
        <v>8.0949266730433926</v>
      </c>
      <c r="T71">
        <v>0</v>
      </c>
      <c r="U71">
        <v>64.236886701001467</v>
      </c>
      <c r="V71">
        <v>6.3606798561151088</v>
      </c>
      <c r="W71">
        <v>12.754549911156612</v>
      </c>
      <c r="X71">
        <v>44.869610194159343</v>
      </c>
      <c r="Y71">
        <v>0</v>
      </c>
      <c r="Z71">
        <v>2.0108250000000001</v>
      </c>
      <c r="AA71">
        <v>12.929271077146671</v>
      </c>
      <c r="AB71">
        <v>8.0818398123580657</v>
      </c>
      <c r="AC71">
        <v>5.9386398133406981</v>
      </c>
      <c r="AD71">
        <v>5.5931400993385445</v>
      </c>
      <c r="AE71">
        <v>15.166195283901365</v>
      </c>
      <c r="AF71">
        <v>2.4805001116356387</v>
      </c>
      <c r="AG71">
        <v>8.0009263923244287</v>
      </c>
      <c r="AH71">
        <v>13.398383883999999</v>
      </c>
      <c r="AI71">
        <v>0</v>
      </c>
      <c r="AJ71">
        <v>0</v>
      </c>
      <c r="AK71">
        <v>13.867157047120688</v>
      </c>
      <c r="AL71">
        <v>0</v>
      </c>
      <c r="AM71">
        <v>4.8491042282362633</v>
      </c>
      <c r="AN71">
        <v>0.97562165571997761</v>
      </c>
      <c r="AO71">
        <v>0</v>
      </c>
      <c r="AP71">
        <v>0</v>
      </c>
      <c r="AQ71">
        <v>2.5129002008493226</v>
      </c>
      <c r="AR71">
        <v>15.072150000000004</v>
      </c>
      <c r="AS71">
        <v>9.7859424472527472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761.85657364349197</v>
      </c>
      <c r="DN71">
        <v>25.836702237282047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5.5902690429536159</v>
      </c>
      <c r="H72">
        <v>0</v>
      </c>
      <c r="I72">
        <v>0</v>
      </c>
      <c r="J72">
        <v>5.7766426232705941</v>
      </c>
      <c r="K72">
        <v>6.2145801176439877</v>
      </c>
      <c r="L72">
        <v>385.66477934611959</v>
      </c>
      <c r="M72">
        <v>28.214538188938967</v>
      </c>
      <c r="N72">
        <v>36.243234793886188</v>
      </c>
      <c r="O72">
        <v>0</v>
      </c>
      <c r="P72">
        <v>42.740095010254599</v>
      </c>
      <c r="Q72">
        <v>6.3072000607776424</v>
      </c>
      <c r="R72">
        <v>13.005733277800418</v>
      </c>
      <c r="S72">
        <v>8.0949266730433926</v>
      </c>
      <c r="T72">
        <v>0</v>
      </c>
      <c r="U72">
        <v>64.236886701001467</v>
      </c>
      <c r="V72">
        <v>6.3606798561151088</v>
      </c>
      <c r="W72">
        <v>12.754549911156612</v>
      </c>
      <c r="X72">
        <v>44.869610194159343</v>
      </c>
      <c r="Y72">
        <v>0</v>
      </c>
      <c r="Z72">
        <v>2.0108250000000001</v>
      </c>
      <c r="AA72">
        <v>12.929271077146671</v>
      </c>
      <c r="AB72">
        <v>8.0818398123580657</v>
      </c>
      <c r="AC72">
        <v>5.9386398133406981</v>
      </c>
      <c r="AD72">
        <v>5.5931400993385445</v>
      </c>
      <c r="AE72">
        <v>15.166195283901365</v>
      </c>
      <c r="AF72">
        <v>2.4805001116356387</v>
      </c>
      <c r="AG72">
        <v>8.0009263923244287</v>
      </c>
      <c r="AH72">
        <v>13.398383883999999</v>
      </c>
      <c r="AI72">
        <v>0</v>
      </c>
      <c r="AJ72">
        <v>0</v>
      </c>
      <c r="AK72">
        <v>13.867157047120688</v>
      </c>
      <c r="AL72">
        <v>0</v>
      </c>
      <c r="AM72">
        <v>4.8491042282362633</v>
      </c>
      <c r="AN72">
        <v>0.97562165571997761</v>
      </c>
      <c r="AO72">
        <v>0</v>
      </c>
      <c r="AP72">
        <v>0</v>
      </c>
      <c r="AQ72">
        <v>2.5129002008493226</v>
      </c>
      <c r="AR72">
        <v>15.072150000000004</v>
      </c>
      <c r="AS72">
        <v>9.7859424472527472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760.9310086724621</v>
      </c>
      <c r="DN72">
        <v>25.805314177884014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5.5902690429536159</v>
      </c>
      <c r="H73">
        <v>0</v>
      </c>
      <c r="I73">
        <v>0</v>
      </c>
      <c r="J73">
        <v>5.7766426232705941</v>
      </c>
      <c r="K73">
        <v>6.2145801176439877</v>
      </c>
      <c r="L73">
        <v>385.66477934611959</v>
      </c>
      <c r="M73">
        <v>28.214538188938967</v>
      </c>
      <c r="N73">
        <v>36.243234793886188</v>
      </c>
      <c r="O73">
        <v>0</v>
      </c>
      <c r="P73">
        <v>41.417999999999999</v>
      </c>
      <c r="Q73">
        <v>6.3072000607776424</v>
      </c>
      <c r="R73">
        <v>13.005733277800418</v>
      </c>
      <c r="S73">
        <v>8.0949266730433926</v>
      </c>
      <c r="T73">
        <v>0</v>
      </c>
      <c r="U73">
        <v>64.236886701001467</v>
      </c>
      <c r="V73">
        <v>6.3606798561151088</v>
      </c>
      <c r="W73">
        <v>12.754549911156612</v>
      </c>
      <c r="X73">
        <v>44.869610194159343</v>
      </c>
      <c r="Y73">
        <v>0</v>
      </c>
      <c r="Z73">
        <v>2.0108250000000001</v>
      </c>
      <c r="AA73">
        <v>12.929271077146671</v>
      </c>
      <c r="AB73">
        <v>12.122759863322539</v>
      </c>
      <c r="AC73">
        <v>5.9386398133406981</v>
      </c>
      <c r="AD73">
        <v>5.5931400993385445</v>
      </c>
      <c r="AE73">
        <v>15.166195283901365</v>
      </c>
      <c r="AF73">
        <v>2.4805001116356387</v>
      </c>
      <c r="AG73">
        <v>8.0009263923244287</v>
      </c>
      <c r="AH73">
        <v>13.398383883999999</v>
      </c>
      <c r="AI73">
        <v>0.97650021875070248</v>
      </c>
      <c r="AJ73">
        <v>0</v>
      </c>
      <c r="AK73">
        <v>13.867157047120688</v>
      </c>
      <c r="AL73">
        <v>0</v>
      </c>
      <c r="AM73">
        <v>4.8491042282362633</v>
      </c>
      <c r="AN73">
        <v>0.97562165571997761</v>
      </c>
      <c r="AO73">
        <v>0</v>
      </c>
      <c r="AP73">
        <v>0</v>
      </c>
      <c r="AQ73">
        <v>2.5129002008493226</v>
      </c>
      <c r="AR73">
        <v>15.072150000000004</v>
      </c>
      <c r="AS73">
        <v>9.7859424472527472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764.5051272904027</v>
      </c>
      <c r="DN73">
        <v>25.926520819404125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5.5902690429536159</v>
      </c>
      <c r="H74">
        <v>0</v>
      </c>
      <c r="I74">
        <v>0</v>
      </c>
      <c r="J74">
        <v>5.7766426232705941</v>
      </c>
      <c r="K74">
        <v>7.1715331480718483</v>
      </c>
      <c r="L74">
        <v>385.66477934611959</v>
      </c>
      <c r="M74">
        <v>28.214538188938967</v>
      </c>
      <c r="N74">
        <v>36.243234793886188</v>
      </c>
      <c r="O74">
        <v>0</v>
      </c>
      <c r="P74">
        <v>41.417999999999999</v>
      </c>
      <c r="Q74">
        <v>6.3072000607776424</v>
      </c>
      <c r="R74">
        <v>13.005733277800418</v>
      </c>
      <c r="S74">
        <v>8.0949266730433926</v>
      </c>
      <c r="T74">
        <v>0</v>
      </c>
      <c r="U74">
        <v>64.236886701001467</v>
      </c>
      <c r="V74">
        <v>6.3606798561151088</v>
      </c>
      <c r="W74">
        <v>12.754549911156612</v>
      </c>
      <c r="X74">
        <v>44.869610194159343</v>
      </c>
      <c r="Y74">
        <v>0</v>
      </c>
      <c r="Z74">
        <v>2.0108250000000001</v>
      </c>
      <c r="AA74">
        <v>12.929271077146671</v>
      </c>
      <c r="AB74">
        <v>12.122759863322539</v>
      </c>
      <c r="AC74">
        <v>5.9386398133406981</v>
      </c>
      <c r="AD74">
        <v>5.5931400993385445</v>
      </c>
      <c r="AE74">
        <v>15.166195283901365</v>
      </c>
      <c r="AF74">
        <v>2.4805001116356387</v>
      </c>
      <c r="AG74">
        <v>8.0009263923244287</v>
      </c>
      <c r="AH74">
        <v>13.398383883999999</v>
      </c>
      <c r="AI74">
        <v>0.97650021875070248</v>
      </c>
      <c r="AJ74">
        <v>0</v>
      </c>
      <c r="AK74">
        <v>13.867157047120688</v>
      </c>
      <c r="AL74">
        <v>0</v>
      </c>
      <c r="AM74">
        <v>4.8491042282362633</v>
      </c>
      <c r="AN74">
        <v>0.97562165571997761</v>
      </c>
      <c r="AO74">
        <v>0</v>
      </c>
      <c r="AP74">
        <v>0</v>
      </c>
      <c r="AQ74">
        <v>2.5129002008493226</v>
      </c>
      <c r="AR74">
        <v>15.072150000000004</v>
      </c>
      <c r="AS74">
        <v>9.7859424472527472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765.43069226143245</v>
      </c>
      <c r="DN74">
        <v>25.957908878802158</v>
      </c>
    </row>
    <row r="75" spans="1:118">
      <c r="A75" t="s">
        <v>117</v>
      </c>
      <c r="B75">
        <v>0</v>
      </c>
      <c r="C75">
        <v>0</v>
      </c>
      <c r="D75">
        <v>2.9735556026923637</v>
      </c>
      <c r="E75">
        <v>0</v>
      </c>
      <c r="F75">
        <v>0</v>
      </c>
      <c r="G75">
        <v>5.5902690429536159</v>
      </c>
      <c r="H75">
        <v>0</v>
      </c>
      <c r="I75">
        <v>0</v>
      </c>
      <c r="J75">
        <v>5.7766426232705941</v>
      </c>
      <c r="K75">
        <v>6.8981179965210311</v>
      </c>
      <c r="L75">
        <v>385.66477934611959</v>
      </c>
      <c r="M75">
        <v>28.214538188938967</v>
      </c>
      <c r="N75">
        <v>36.243234793886188</v>
      </c>
      <c r="O75">
        <v>0</v>
      </c>
      <c r="P75">
        <v>41.417999999999999</v>
      </c>
      <c r="Q75">
        <v>6.3072000607776424</v>
      </c>
      <c r="R75">
        <v>13.005733277800418</v>
      </c>
      <c r="S75">
        <v>8.0949266730433926</v>
      </c>
      <c r="T75">
        <v>0</v>
      </c>
      <c r="U75">
        <v>64.236886701001467</v>
      </c>
      <c r="V75">
        <v>6.3606798561151088</v>
      </c>
      <c r="W75">
        <v>12.754549911156612</v>
      </c>
      <c r="X75">
        <v>44.869610194159343</v>
      </c>
      <c r="Y75">
        <v>0</v>
      </c>
      <c r="Z75">
        <v>0.33750000000000002</v>
      </c>
      <c r="AA75">
        <v>12.929271077146671</v>
      </c>
      <c r="AB75">
        <v>12.122759863322539</v>
      </c>
      <c r="AC75">
        <v>5.9386398133406981</v>
      </c>
      <c r="AD75">
        <v>5.5931400993385445</v>
      </c>
      <c r="AE75">
        <v>15.166195283901365</v>
      </c>
      <c r="AF75">
        <v>2.4805001116356387</v>
      </c>
      <c r="AG75">
        <v>8.0009263923244287</v>
      </c>
      <c r="AH75">
        <v>13.398383883999999</v>
      </c>
      <c r="AI75">
        <v>0.97650021875070248</v>
      </c>
      <c r="AJ75">
        <v>0</v>
      </c>
      <c r="AK75">
        <v>13.867157047120688</v>
      </c>
      <c r="AL75">
        <v>0</v>
      </c>
      <c r="AM75">
        <v>4.8491042282362633</v>
      </c>
      <c r="AN75">
        <v>0.97562165571997761</v>
      </c>
      <c r="AO75">
        <v>0</v>
      </c>
      <c r="AP75">
        <v>0.51093454052060161</v>
      </c>
      <c r="AQ75">
        <v>2.5129002008493226</v>
      </c>
      <c r="AR75">
        <v>15.072150000000004</v>
      </c>
      <c r="AS75">
        <v>9.7859424472527472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766.9179741679128</v>
      </c>
      <c r="DN75">
        <v>26.008376963983913</v>
      </c>
    </row>
    <row r="76" spans="1:118">
      <c r="A76" t="s">
        <v>118</v>
      </c>
      <c r="B76">
        <v>0</v>
      </c>
      <c r="C76">
        <v>0</v>
      </c>
      <c r="D76">
        <v>2.9735556026923637</v>
      </c>
      <c r="E76">
        <v>0</v>
      </c>
      <c r="F76">
        <v>0</v>
      </c>
      <c r="G76">
        <v>5.5902690429536159</v>
      </c>
      <c r="H76">
        <v>0</v>
      </c>
      <c r="I76">
        <v>0</v>
      </c>
      <c r="J76">
        <v>5.7766426232705941</v>
      </c>
      <c r="K76">
        <v>7.3082407238472582</v>
      </c>
      <c r="L76">
        <v>385.66477934611959</v>
      </c>
      <c r="M76">
        <v>28.214538188938967</v>
      </c>
      <c r="N76">
        <v>36.243234793886188</v>
      </c>
      <c r="O76">
        <v>0</v>
      </c>
      <c r="P76">
        <v>41.417999999999999</v>
      </c>
      <c r="Q76">
        <v>6.3072000607776424</v>
      </c>
      <c r="R76">
        <v>13.005733277800418</v>
      </c>
      <c r="S76">
        <v>8.0949266730433926</v>
      </c>
      <c r="T76">
        <v>0</v>
      </c>
      <c r="U76">
        <v>64.236886701001467</v>
      </c>
      <c r="V76">
        <v>6.3606798561151088</v>
      </c>
      <c r="W76">
        <v>12.754549911156612</v>
      </c>
      <c r="X76">
        <v>44.869610194159343</v>
      </c>
      <c r="Y76">
        <v>0</v>
      </c>
      <c r="Z76">
        <v>0.33750000000000002</v>
      </c>
      <c r="AA76">
        <v>12.929271077146671</v>
      </c>
      <c r="AB76">
        <v>12.122759863322539</v>
      </c>
      <c r="AC76">
        <v>5.9386398133406981</v>
      </c>
      <c r="AD76">
        <v>5.5931400993385445</v>
      </c>
      <c r="AE76">
        <v>15.166195283901365</v>
      </c>
      <c r="AF76">
        <v>2.4805001116356387</v>
      </c>
      <c r="AG76">
        <v>8.0009263923244287</v>
      </c>
      <c r="AH76">
        <v>22.062671836499998</v>
      </c>
      <c r="AI76">
        <v>0.97650021875070248</v>
      </c>
      <c r="AJ76">
        <v>0</v>
      </c>
      <c r="AK76">
        <v>13.867157047120688</v>
      </c>
      <c r="AL76">
        <v>0</v>
      </c>
      <c r="AM76">
        <v>4.8491042282362633</v>
      </c>
      <c r="AN76">
        <v>0.97562165571997761</v>
      </c>
      <c r="AO76">
        <v>0</v>
      </c>
      <c r="AP76">
        <v>3.0656072431236088</v>
      </c>
      <c r="AQ76">
        <v>7.5387000286927615</v>
      </c>
      <c r="AR76">
        <v>15.072150000000004</v>
      </c>
      <c r="AS76">
        <v>9.7859424472527472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783.02642751892017</v>
      </c>
      <c r="DN76">
        <v>26.554806823249251</v>
      </c>
    </row>
    <row r="77" spans="1:118">
      <c r="A77" t="s">
        <v>119</v>
      </c>
      <c r="B77">
        <v>0</v>
      </c>
      <c r="C77">
        <v>0</v>
      </c>
      <c r="D77">
        <v>2.9735556026923637</v>
      </c>
      <c r="E77">
        <v>0</v>
      </c>
      <c r="F77">
        <v>0</v>
      </c>
      <c r="G77">
        <v>5.5902690429536159</v>
      </c>
      <c r="H77">
        <v>0</v>
      </c>
      <c r="I77">
        <v>0</v>
      </c>
      <c r="J77">
        <v>5.7766426232705941</v>
      </c>
      <c r="K77">
        <v>8.0913169061004666</v>
      </c>
      <c r="L77">
        <v>385.66477934611959</v>
      </c>
      <c r="M77">
        <v>28.214538188938967</v>
      </c>
      <c r="N77">
        <v>36.243234793886188</v>
      </c>
      <c r="O77">
        <v>0</v>
      </c>
      <c r="P77">
        <v>41.417999999999999</v>
      </c>
      <c r="Q77">
        <v>6.3072000607776424</v>
      </c>
      <c r="R77">
        <v>13.005733277800418</v>
      </c>
      <c r="S77">
        <v>8.0949266730433926</v>
      </c>
      <c r="T77">
        <v>0</v>
      </c>
      <c r="U77">
        <v>64.236886701001467</v>
      </c>
      <c r="V77">
        <v>6.3606798561151088</v>
      </c>
      <c r="W77">
        <v>12.754549911156612</v>
      </c>
      <c r="X77">
        <v>44.869610194159343</v>
      </c>
      <c r="Y77">
        <v>0</v>
      </c>
      <c r="Z77">
        <v>0.67500000000000004</v>
      </c>
      <c r="AA77">
        <v>12.929271077146671</v>
      </c>
      <c r="AB77">
        <v>12.122759863322539</v>
      </c>
      <c r="AC77">
        <v>8.9169461988419343</v>
      </c>
      <c r="AD77">
        <v>5.5931400993385445</v>
      </c>
      <c r="AE77">
        <v>15.166195283901365</v>
      </c>
      <c r="AF77">
        <v>2.4805001116356387</v>
      </c>
      <c r="AG77">
        <v>8.0009263923244287</v>
      </c>
      <c r="AH77">
        <v>29.416895782000001</v>
      </c>
      <c r="AI77">
        <v>0.97650021875070248</v>
      </c>
      <c r="AJ77">
        <v>0</v>
      </c>
      <c r="AK77">
        <v>13.867157047120688</v>
      </c>
      <c r="AL77">
        <v>0</v>
      </c>
      <c r="AM77">
        <v>4.8491042282362633</v>
      </c>
      <c r="AN77">
        <v>0.97562165571997761</v>
      </c>
      <c r="AO77">
        <v>0</v>
      </c>
      <c r="AP77">
        <v>3.0656072431236088</v>
      </c>
      <c r="AQ77">
        <v>7.5387000286927615</v>
      </c>
      <c r="AR77">
        <v>15.072150000000004</v>
      </c>
      <c r="AS77">
        <v>9.7859424472527472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794.10387213941112</v>
      </c>
      <c r="DN77">
        <v>26.930468716012655</v>
      </c>
    </row>
    <row r="78" spans="1:118">
      <c r="A78" t="s">
        <v>120</v>
      </c>
      <c r="B78">
        <v>0</v>
      </c>
      <c r="C78">
        <v>0</v>
      </c>
      <c r="D78">
        <v>2.9735556026923637</v>
      </c>
      <c r="E78">
        <v>0</v>
      </c>
      <c r="F78">
        <v>0</v>
      </c>
      <c r="G78">
        <v>5.5902690429536159</v>
      </c>
      <c r="H78">
        <v>0</v>
      </c>
      <c r="I78">
        <v>0</v>
      </c>
      <c r="J78">
        <v>5.7766426232705941</v>
      </c>
      <c r="K78">
        <v>9.4088854233755157</v>
      </c>
      <c r="L78">
        <v>385.66477934611959</v>
      </c>
      <c r="M78">
        <v>28.214538188938967</v>
      </c>
      <c r="N78">
        <v>36.243234793886188</v>
      </c>
      <c r="O78">
        <v>0</v>
      </c>
      <c r="P78">
        <v>41.417999999999999</v>
      </c>
      <c r="Q78">
        <v>6.3072000607776424</v>
      </c>
      <c r="R78">
        <v>13.005733277800418</v>
      </c>
      <c r="S78">
        <v>8.0949266730433926</v>
      </c>
      <c r="T78">
        <v>0</v>
      </c>
      <c r="U78">
        <v>64.236886701001467</v>
      </c>
      <c r="V78">
        <v>6.3606798561151088</v>
      </c>
      <c r="W78">
        <v>12.754549911156612</v>
      </c>
      <c r="X78">
        <v>44.869610194159343</v>
      </c>
      <c r="Y78">
        <v>0</v>
      </c>
      <c r="Z78">
        <v>2.0108250000000001</v>
      </c>
      <c r="AA78">
        <v>12.929271077146671</v>
      </c>
      <c r="AB78">
        <v>12.122759863322539</v>
      </c>
      <c r="AC78">
        <v>8.9169461988419343</v>
      </c>
      <c r="AD78">
        <v>8.3897100029217206</v>
      </c>
      <c r="AE78">
        <v>15.166195283901365</v>
      </c>
      <c r="AF78">
        <v>2.5107501380756578</v>
      </c>
      <c r="AG78">
        <v>8.0009263923244287</v>
      </c>
      <c r="AH78">
        <v>40.195151050999996</v>
      </c>
      <c r="AI78">
        <v>1.9529998541661986</v>
      </c>
      <c r="AJ78">
        <v>0</v>
      </c>
      <c r="AK78">
        <v>13.867157047120688</v>
      </c>
      <c r="AL78">
        <v>0</v>
      </c>
      <c r="AM78">
        <v>4.8491042282362633</v>
      </c>
      <c r="AN78">
        <v>0.97562165571997761</v>
      </c>
      <c r="AO78">
        <v>0</v>
      </c>
      <c r="AP78">
        <v>3.0656072431236088</v>
      </c>
      <c r="AQ78">
        <v>7.5387000286927615</v>
      </c>
      <c r="AR78">
        <v>15.072150000000004</v>
      </c>
      <c r="AS78">
        <v>9.7859424472527472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810.77353320505051</v>
      </c>
      <c r="DN78">
        <v>27.49577600208702</v>
      </c>
    </row>
    <row r="79" spans="1:118">
      <c r="A79" t="s">
        <v>121</v>
      </c>
      <c r="B79">
        <v>0</v>
      </c>
      <c r="C79">
        <v>0</v>
      </c>
      <c r="D79">
        <v>2.9735556026923637</v>
      </c>
      <c r="E79">
        <v>0</v>
      </c>
      <c r="F79">
        <v>0</v>
      </c>
      <c r="G79">
        <v>5.5902690429536159</v>
      </c>
      <c r="H79">
        <v>0</v>
      </c>
      <c r="I79">
        <v>0</v>
      </c>
      <c r="J79">
        <v>5.7766426232705941</v>
      </c>
      <c r="K79">
        <v>9.4088854233755157</v>
      </c>
      <c r="L79">
        <v>385.66477934611959</v>
      </c>
      <c r="M79">
        <v>28.214538188938967</v>
      </c>
      <c r="N79">
        <v>36.243234793886188</v>
      </c>
      <c r="O79">
        <v>0</v>
      </c>
      <c r="P79">
        <v>42.733963010566974</v>
      </c>
      <c r="Q79">
        <v>6.3072000607776424</v>
      </c>
      <c r="R79">
        <v>13.005733277800418</v>
      </c>
      <c r="S79">
        <v>8.0949266730433926</v>
      </c>
      <c r="T79">
        <v>0</v>
      </c>
      <c r="U79">
        <v>64.236886701001467</v>
      </c>
      <c r="V79">
        <v>6.3606798561151088</v>
      </c>
      <c r="W79">
        <v>12.754549911156612</v>
      </c>
      <c r="X79">
        <v>44.869610194159343</v>
      </c>
      <c r="Y79">
        <v>0</v>
      </c>
      <c r="Z79">
        <v>6.0324750000000016</v>
      </c>
      <c r="AA79">
        <v>12.929271077146671</v>
      </c>
      <c r="AB79">
        <v>12.122759863322539</v>
      </c>
      <c r="AC79">
        <v>8.9169461988419343</v>
      </c>
      <c r="AD79">
        <v>11.212219245345123</v>
      </c>
      <c r="AE79">
        <v>15.166195283901365</v>
      </c>
      <c r="AF79">
        <v>2.5712498971777014</v>
      </c>
      <c r="AG79">
        <v>8.0009263923244287</v>
      </c>
      <c r="AH79">
        <v>44.125343672999996</v>
      </c>
      <c r="AI79">
        <v>15.272460037916789</v>
      </c>
      <c r="AJ79">
        <v>0</v>
      </c>
      <c r="AK79">
        <v>13.867157047120688</v>
      </c>
      <c r="AL79">
        <v>0</v>
      </c>
      <c r="AM79">
        <v>4.8491042282362633</v>
      </c>
      <c r="AN79">
        <v>0.97562165571997761</v>
      </c>
      <c r="AO79">
        <v>0</v>
      </c>
      <c r="AP79">
        <v>3.0656072431236088</v>
      </c>
      <c r="AQ79">
        <v>7.5387000286927615</v>
      </c>
      <c r="AR79">
        <v>15.072150000000004</v>
      </c>
      <c r="AS79">
        <v>9.7859424472527472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879.37421105062936</v>
      </c>
      <c r="DN79">
        <v>-15.634627025648873</v>
      </c>
    </row>
    <row r="80" spans="1:118">
      <c r="A80" t="s">
        <v>122</v>
      </c>
      <c r="B80">
        <v>0</v>
      </c>
      <c r="C80">
        <v>0</v>
      </c>
      <c r="D80">
        <v>2.9735556026923637</v>
      </c>
      <c r="E80">
        <v>0</v>
      </c>
      <c r="F80">
        <v>0</v>
      </c>
      <c r="G80">
        <v>5.5902690429536159</v>
      </c>
      <c r="H80">
        <v>0</v>
      </c>
      <c r="I80">
        <v>0</v>
      </c>
      <c r="J80">
        <v>5.7766426232705941</v>
      </c>
      <c r="K80">
        <v>9.4088854233755157</v>
      </c>
      <c r="L80">
        <v>385.66477934611959</v>
      </c>
      <c r="M80">
        <v>28.214538188938967</v>
      </c>
      <c r="N80">
        <v>36.243234793886188</v>
      </c>
      <c r="O80">
        <v>0</v>
      </c>
      <c r="P80">
        <v>42.740095010254599</v>
      </c>
      <c r="Q80">
        <v>6.3072000607776424</v>
      </c>
      <c r="R80">
        <v>13.005733277800418</v>
      </c>
      <c r="S80">
        <v>8.0949266730433926</v>
      </c>
      <c r="T80">
        <v>0</v>
      </c>
      <c r="U80">
        <v>64.236886701001467</v>
      </c>
      <c r="V80">
        <v>6.3606798561151088</v>
      </c>
      <c r="W80">
        <v>12.754549911156612</v>
      </c>
      <c r="X80">
        <v>44.869610194159343</v>
      </c>
      <c r="Y80">
        <v>0</v>
      </c>
      <c r="Z80">
        <v>6.0324750000000016</v>
      </c>
      <c r="AA80">
        <v>12.929271077146671</v>
      </c>
      <c r="AB80">
        <v>12.122759863322539</v>
      </c>
      <c r="AC80">
        <v>8.9169461988419343</v>
      </c>
      <c r="AD80">
        <v>11.212219245345123</v>
      </c>
      <c r="AE80">
        <v>15.166195283901365</v>
      </c>
      <c r="AF80">
        <v>2.5712498971777014</v>
      </c>
      <c r="AG80">
        <v>8.0009263923244287</v>
      </c>
      <c r="AH80">
        <v>44.125343672999996</v>
      </c>
      <c r="AI80">
        <v>15.272460037916789</v>
      </c>
      <c r="AJ80">
        <v>0</v>
      </c>
      <c r="AK80">
        <v>13.867157047120688</v>
      </c>
      <c r="AL80">
        <v>0</v>
      </c>
      <c r="AM80">
        <v>4.8491042282362633</v>
      </c>
      <c r="AN80">
        <v>0.97562165571997761</v>
      </c>
      <c r="AO80">
        <v>0</v>
      </c>
      <c r="AP80">
        <v>0.51093454052060161</v>
      </c>
      <c r="AQ80">
        <v>7.5387000286927615</v>
      </c>
      <c r="AR80">
        <v>16.2576</v>
      </c>
      <c r="AS80">
        <v>9.7859424472527472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877.51693366301618</v>
      </c>
      <c r="DN80">
        <v>-15.140440340951141</v>
      </c>
    </row>
    <row r="81" spans="1:118">
      <c r="A81" t="s">
        <v>123</v>
      </c>
      <c r="B81">
        <v>0</v>
      </c>
      <c r="C81">
        <v>0</v>
      </c>
      <c r="D81">
        <v>2.9735556026923637</v>
      </c>
      <c r="E81">
        <v>0</v>
      </c>
      <c r="F81">
        <v>0</v>
      </c>
      <c r="G81">
        <v>5.5902690429536159</v>
      </c>
      <c r="H81">
        <v>0</v>
      </c>
      <c r="I81">
        <v>0</v>
      </c>
      <c r="J81">
        <v>5.7766426232705941</v>
      </c>
      <c r="K81">
        <v>9.4088854233755157</v>
      </c>
      <c r="L81">
        <v>385.66477934611959</v>
      </c>
      <c r="M81">
        <v>28.214538188938967</v>
      </c>
      <c r="N81">
        <v>36.243234793886188</v>
      </c>
      <c r="O81">
        <v>0</v>
      </c>
      <c r="P81">
        <v>42.740095010254599</v>
      </c>
      <c r="Q81">
        <v>6.3072000607776424</v>
      </c>
      <c r="R81">
        <v>13.005733277800418</v>
      </c>
      <c r="S81">
        <v>8.0949266730433926</v>
      </c>
      <c r="T81">
        <v>0</v>
      </c>
      <c r="U81">
        <v>64.236886701001467</v>
      </c>
      <c r="V81">
        <v>6.3606798561151088</v>
      </c>
      <c r="W81">
        <v>12.754549911156612</v>
      </c>
      <c r="X81">
        <v>44.869610194159343</v>
      </c>
      <c r="Y81">
        <v>0</v>
      </c>
      <c r="Z81">
        <v>6.0324750000000016</v>
      </c>
      <c r="AA81">
        <v>12.929271077146671</v>
      </c>
      <c r="AB81">
        <v>12.122759863322539</v>
      </c>
      <c r="AC81">
        <v>8.9169461988419343</v>
      </c>
      <c r="AD81">
        <v>11.212219245345123</v>
      </c>
      <c r="AE81">
        <v>15.166195283901365</v>
      </c>
      <c r="AF81">
        <v>2.5712498971777014</v>
      </c>
      <c r="AG81">
        <v>8.0009263923244287</v>
      </c>
      <c r="AH81">
        <v>44.125343672999996</v>
      </c>
      <c r="AI81">
        <v>15.272460037916789</v>
      </c>
      <c r="AJ81">
        <v>0</v>
      </c>
      <c r="AK81">
        <v>13.867157047120688</v>
      </c>
      <c r="AL81">
        <v>0</v>
      </c>
      <c r="AM81">
        <v>4.8491042282362633</v>
      </c>
      <c r="AN81">
        <v>0.97562165571997761</v>
      </c>
      <c r="AO81">
        <v>0</v>
      </c>
      <c r="AP81">
        <v>0.31442125570498553</v>
      </c>
      <c r="AQ81">
        <v>7.5387000286927615</v>
      </c>
      <c r="AR81">
        <v>16.2576</v>
      </c>
      <c r="AS81">
        <v>9.7859424472527472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877.32687772490522</v>
      </c>
      <c r="DN81">
        <v>-15.14689768765574</v>
      </c>
    </row>
    <row r="82" spans="1:118">
      <c r="A82" t="s">
        <v>124</v>
      </c>
      <c r="B82">
        <v>0</v>
      </c>
      <c r="C82">
        <v>0</v>
      </c>
      <c r="D82">
        <v>2.9735556026923637</v>
      </c>
      <c r="E82">
        <v>0</v>
      </c>
      <c r="F82">
        <v>0</v>
      </c>
      <c r="G82">
        <v>5.5902690429536159</v>
      </c>
      <c r="H82">
        <v>0</v>
      </c>
      <c r="I82">
        <v>0</v>
      </c>
      <c r="J82">
        <v>5.7766426232705941</v>
      </c>
      <c r="K82">
        <v>9.4088854233755157</v>
      </c>
      <c r="L82">
        <v>385.66477934611959</v>
      </c>
      <c r="M82">
        <v>28.214538188938967</v>
      </c>
      <c r="N82">
        <v>36.243234793886188</v>
      </c>
      <c r="O82">
        <v>0</v>
      </c>
      <c r="P82">
        <v>42.740095010254599</v>
      </c>
      <c r="Q82">
        <v>6.3072000607776424</v>
      </c>
      <c r="R82">
        <v>13.005733277800418</v>
      </c>
      <c r="S82">
        <v>8.0949266730433926</v>
      </c>
      <c r="T82">
        <v>0</v>
      </c>
      <c r="U82">
        <v>64.236886701001467</v>
      </c>
      <c r="V82">
        <v>6.3606798561151088</v>
      </c>
      <c r="W82">
        <v>12.754549911156612</v>
      </c>
      <c r="X82">
        <v>44.869610194159343</v>
      </c>
      <c r="Y82">
        <v>0</v>
      </c>
      <c r="Z82">
        <v>6.0324750000000016</v>
      </c>
      <c r="AA82">
        <v>12.929271077146671</v>
      </c>
      <c r="AB82">
        <v>12.122759863322539</v>
      </c>
      <c r="AC82">
        <v>8.9169461988419343</v>
      </c>
      <c r="AD82">
        <v>11.212219245345123</v>
      </c>
      <c r="AE82">
        <v>15.166195283901365</v>
      </c>
      <c r="AF82">
        <v>2.5712498971777014</v>
      </c>
      <c r="AG82">
        <v>8.0009263923244287</v>
      </c>
      <c r="AH82">
        <v>44.125343672999996</v>
      </c>
      <c r="AI82">
        <v>15.272460037916789</v>
      </c>
      <c r="AJ82">
        <v>0</v>
      </c>
      <c r="AK82">
        <v>13.867157047120688</v>
      </c>
      <c r="AL82">
        <v>0</v>
      </c>
      <c r="AM82">
        <v>4.8491042282362633</v>
      </c>
      <c r="AN82">
        <v>0.97562165571997761</v>
      </c>
      <c r="AO82">
        <v>0</v>
      </c>
      <c r="AP82">
        <v>0.31442125570498553</v>
      </c>
      <c r="AQ82">
        <v>7.5387000286927615</v>
      </c>
      <c r="AR82">
        <v>15.072150000000004</v>
      </c>
      <c r="AS82">
        <v>9.7859424472527472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876.16571671336953</v>
      </c>
      <c r="DN82">
        <v>-15.171186676120154</v>
      </c>
    </row>
    <row r="83" spans="1:118">
      <c r="A83" t="s">
        <v>125</v>
      </c>
      <c r="B83">
        <v>0</v>
      </c>
      <c r="C83">
        <v>0</v>
      </c>
      <c r="D83">
        <v>2.9735556026923637</v>
      </c>
      <c r="E83">
        <v>0</v>
      </c>
      <c r="F83">
        <v>0</v>
      </c>
      <c r="G83">
        <v>5.5902690429536159</v>
      </c>
      <c r="H83">
        <v>0</v>
      </c>
      <c r="I83">
        <v>0</v>
      </c>
      <c r="J83">
        <v>5.7766426232705941</v>
      </c>
      <c r="K83">
        <v>9.4088854233755157</v>
      </c>
      <c r="L83">
        <v>385.66477934611959</v>
      </c>
      <c r="M83">
        <v>28.214538188938967</v>
      </c>
      <c r="N83">
        <v>36.243234793886188</v>
      </c>
      <c r="O83">
        <v>0</v>
      </c>
      <c r="P83">
        <v>42.740095010254599</v>
      </c>
      <c r="Q83">
        <v>6.3072000607776424</v>
      </c>
      <c r="R83">
        <v>13.005733277800418</v>
      </c>
      <c r="S83">
        <v>8.0949266730433926</v>
      </c>
      <c r="T83">
        <v>0</v>
      </c>
      <c r="U83">
        <v>64.236886701001467</v>
      </c>
      <c r="V83">
        <v>6.3606798561151088</v>
      </c>
      <c r="W83">
        <v>12.754549911156612</v>
      </c>
      <c r="X83">
        <v>44.869610194159343</v>
      </c>
      <c r="Y83">
        <v>0</v>
      </c>
      <c r="Z83">
        <v>6.0324750000000016</v>
      </c>
      <c r="AA83">
        <v>12.929271077146671</v>
      </c>
      <c r="AB83">
        <v>12.122759863322539</v>
      </c>
      <c r="AC83">
        <v>8.9169461988419343</v>
      </c>
      <c r="AD83">
        <v>11.212219245345123</v>
      </c>
      <c r="AE83">
        <v>15.166195283901365</v>
      </c>
      <c r="AF83">
        <v>2.5712498971777014</v>
      </c>
      <c r="AG83">
        <v>8.0009263923244287</v>
      </c>
      <c r="AH83">
        <v>44.125343672999996</v>
      </c>
      <c r="AI83">
        <v>15.272460037916789</v>
      </c>
      <c r="AJ83">
        <v>0</v>
      </c>
      <c r="AK83">
        <v>13.867157047120688</v>
      </c>
      <c r="AL83">
        <v>0</v>
      </c>
      <c r="AM83">
        <v>4.8491042282362633</v>
      </c>
      <c r="AN83">
        <v>0.97562165571997761</v>
      </c>
      <c r="AO83">
        <v>0</v>
      </c>
      <c r="AP83">
        <v>0.31442125570498553</v>
      </c>
      <c r="AQ83">
        <v>7.5387000286927615</v>
      </c>
      <c r="AR83">
        <v>15.072150000000004</v>
      </c>
      <c r="AS83">
        <v>9.7859424472527472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832.75352833071474</v>
      </c>
      <c r="DN83">
        <v>28.241001706534689</v>
      </c>
    </row>
    <row r="84" spans="1:118">
      <c r="A84" t="s">
        <v>126</v>
      </c>
      <c r="B84">
        <v>0</v>
      </c>
      <c r="C84">
        <v>0</v>
      </c>
      <c r="D84">
        <v>2.9735556026923637</v>
      </c>
      <c r="E84">
        <v>0</v>
      </c>
      <c r="F84">
        <v>0</v>
      </c>
      <c r="G84">
        <v>5.5902690429536159</v>
      </c>
      <c r="H84">
        <v>0</v>
      </c>
      <c r="I84">
        <v>0</v>
      </c>
      <c r="J84">
        <v>5.7766426232705941</v>
      </c>
      <c r="K84">
        <v>9.4088854233755157</v>
      </c>
      <c r="L84">
        <v>385.66477934611959</v>
      </c>
      <c r="M84">
        <v>28.214538188938967</v>
      </c>
      <c r="N84">
        <v>36.243234793886188</v>
      </c>
      <c r="O84">
        <v>0</v>
      </c>
      <c r="P84">
        <v>42.740095010254599</v>
      </c>
      <c r="Q84">
        <v>6.3072000607776424</v>
      </c>
      <c r="R84">
        <v>13.005733277800418</v>
      </c>
      <c r="S84">
        <v>8.0949266730433926</v>
      </c>
      <c r="T84">
        <v>0</v>
      </c>
      <c r="U84">
        <v>64.236886701001467</v>
      </c>
      <c r="V84">
        <v>6.3606798561151088</v>
      </c>
      <c r="W84">
        <v>12.754549911156612</v>
      </c>
      <c r="X84">
        <v>44.869610194159343</v>
      </c>
      <c r="Y84">
        <v>0</v>
      </c>
      <c r="Z84">
        <v>6.0324750000000016</v>
      </c>
      <c r="AA84">
        <v>12.929271077146671</v>
      </c>
      <c r="AB84">
        <v>12.122759863322539</v>
      </c>
      <c r="AC84">
        <v>8.9169461988419343</v>
      </c>
      <c r="AD84">
        <v>11.212219245345123</v>
      </c>
      <c r="AE84">
        <v>15.166195283901365</v>
      </c>
      <c r="AF84">
        <v>2.5712498971777014</v>
      </c>
      <c r="AG84">
        <v>8.0009263923244287</v>
      </c>
      <c r="AH84">
        <v>44.125343672999996</v>
      </c>
      <c r="AI84">
        <v>15.272460037916789</v>
      </c>
      <c r="AJ84">
        <v>0</v>
      </c>
      <c r="AK84">
        <v>13.867157047120688</v>
      </c>
      <c r="AL84">
        <v>0</v>
      </c>
      <c r="AM84">
        <v>4.8491042282362633</v>
      </c>
      <c r="AN84">
        <v>0.97562165571997761</v>
      </c>
      <c r="AO84">
        <v>0</v>
      </c>
      <c r="AP84">
        <v>0.31442125570498553</v>
      </c>
      <c r="AQ84">
        <v>7.5387000286927615</v>
      </c>
      <c r="AR84">
        <v>15.072150000000004</v>
      </c>
      <c r="AS84">
        <v>9.7859424472527472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832.75352833071474</v>
      </c>
      <c r="DN84">
        <v>28.241001706534689</v>
      </c>
    </row>
    <row r="85" spans="1:118">
      <c r="A85" t="s">
        <v>127</v>
      </c>
      <c r="B85">
        <v>0</v>
      </c>
      <c r="C85">
        <v>0</v>
      </c>
      <c r="D85">
        <v>2.9735556026923637</v>
      </c>
      <c r="E85">
        <v>0</v>
      </c>
      <c r="F85">
        <v>0</v>
      </c>
      <c r="G85">
        <v>5.5902690429536159</v>
      </c>
      <c r="H85">
        <v>0</v>
      </c>
      <c r="I85">
        <v>0</v>
      </c>
      <c r="J85">
        <v>5.7766426232705941</v>
      </c>
      <c r="K85">
        <v>9.4088854233755157</v>
      </c>
      <c r="L85">
        <v>385.66477934611959</v>
      </c>
      <c r="M85">
        <v>28.214538188938967</v>
      </c>
      <c r="N85">
        <v>36.243234793886188</v>
      </c>
      <c r="O85">
        <v>0</v>
      </c>
      <c r="P85">
        <v>42.740095010254599</v>
      </c>
      <c r="Q85">
        <v>6.3072000607776424</v>
      </c>
      <c r="R85">
        <v>13.005733277800418</v>
      </c>
      <c r="S85">
        <v>8.0949266730433926</v>
      </c>
      <c r="T85">
        <v>0</v>
      </c>
      <c r="U85">
        <v>64.236886701001467</v>
      </c>
      <c r="V85">
        <v>6.3606798561151088</v>
      </c>
      <c r="W85">
        <v>12.754549911156612</v>
      </c>
      <c r="X85">
        <v>44.869610194159343</v>
      </c>
      <c r="Y85">
        <v>0</v>
      </c>
      <c r="Z85">
        <v>6.0324750000000016</v>
      </c>
      <c r="AA85">
        <v>12.929271077146671</v>
      </c>
      <c r="AB85">
        <v>12.122759863322539</v>
      </c>
      <c r="AC85">
        <v>8.9169461988419343</v>
      </c>
      <c r="AD85">
        <v>11.212219245345123</v>
      </c>
      <c r="AE85">
        <v>15.166195283901365</v>
      </c>
      <c r="AF85">
        <v>2.5712498971777014</v>
      </c>
      <c r="AG85">
        <v>8.0009263923244287</v>
      </c>
      <c r="AH85">
        <v>44.125343672999996</v>
      </c>
      <c r="AI85">
        <v>1.9529998541661986</v>
      </c>
      <c r="AJ85">
        <v>0</v>
      </c>
      <c r="AK85">
        <v>13.867157047120688</v>
      </c>
      <c r="AL85">
        <v>0</v>
      </c>
      <c r="AM85">
        <v>4.8491042282362633</v>
      </c>
      <c r="AN85">
        <v>0.97562165571997761</v>
      </c>
      <c r="AO85">
        <v>0</v>
      </c>
      <c r="AP85">
        <v>0.31442125570498553</v>
      </c>
      <c r="AQ85">
        <v>7.5387000286927615</v>
      </c>
      <c r="AR85">
        <v>15.072150000000004</v>
      </c>
      <c r="AS85">
        <v>9.7859424472527472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819.87094654972498</v>
      </c>
      <c r="DN85">
        <v>27.804123303773991</v>
      </c>
    </row>
    <row r="86" spans="1:118">
      <c r="A86" t="s">
        <v>128</v>
      </c>
      <c r="B86">
        <v>0</v>
      </c>
      <c r="C86">
        <v>0</v>
      </c>
      <c r="D86">
        <v>2.9735556026923637</v>
      </c>
      <c r="E86">
        <v>0</v>
      </c>
      <c r="F86">
        <v>0</v>
      </c>
      <c r="G86">
        <v>5.5902690429536159</v>
      </c>
      <c r="H86">
        <v>0</v>
      </c>
      <c r="I86">
        <v>0</v>
      </c>
      <c r="J86">
        <v>5.7766426232705941</v>
      </c>
      <c r="K86">
        <v>9.4088854233755157</v>
      </c>
      <c r="L86">
        <v>385.66477934611959</v>
      </c>
      <c r="M86">
        <v>28.214538188938967</v>
      </c>
      <c r="N86">
        <v>36.243234793886188</v>
      </c>
      <c r="O86">
        <v>0</v>
      </c>
      <c r="P86">
        <v>42.740095010254599</v>
      </c>
      <c r="Q86">
        <v>6.3072000607776424</v>
      </c>
      <c r="R86">
        <v>13.005733277800418</v>
      </c>
      <c r="S86">
        <v>8.0949266730433926</v>
      </c>
      <c r="T86">
        <v>0</v>
      </c>
      <c r="U86">
        <v>64.236886701001467</v>
      </c>
      <c r="V86">
        <v>6.3606798561151088</v>
      </c>
      <c r="W86">
        <v>12.754549911156612</v>
      </c>
      <c r="X86">
        <v>44.869610194159343</v>
      </c>
      <c r="Y86">
        <v>0</v>
      </c>
      <c r="Z86">
        <v>2.0108250000000001</v>
      </c>
      <c r="AA86">
        <v>12.929271077146671</v>
      </c>
      <c r="AB86">
        <v>12.122759863322539</v>
      </c>
      <c r="AC86">
        <v>8.9169461988419343</v>
      </c>
      <c r="AD86">
        <v>8.3897100029217206</v>
      </c>
      <c r="AE86">
        <v>15.166195283901365</v>
      </c>
      <c r="AF86">
        <v>2.5712498971777014</v>
      </c>
      <c r="AG86">
        <v>8.0009263923244287</v>
      </c>
      <c r="AH86">
        <v>36.771120027999999</v>
      </c>
      <c r="AI86">
        <v>0.97650021875070248</v>
      </c>
      <c r="AJ86">
        <v>0</v>
      </c>
      <c r="AK86">
        <v>13.867157047120688</v>
      </c>
      <c r="AL86">
        <v>0</v>
      </c>
      <c r="AM86">
        <v>4.8491042282362633</v>
      </c>
      <c r="AN86">
        <v>0.97562165571997761</v>
      </c>
      <c r="AO86">
        <v>0</v>
      </c>
      <c r="AP86">
        <v>0.31442125570498553</v>
      </c>
      <c r="AQ86">
        <v>7.5387000286927615</v>
      </c>
      <c r="AR86">
        <v>15.072150000000004</v>
      </c>
      <c r="AS86">
        <v>9.7859424472527472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805.1938003645065</v>
      </c>
      <c r="DN86">
        <v>27.30638696615361</v>
      </c>
    </row>
    <row r="87" spans="1:118">
      <c r="A87" t="s">
        <v>129</v>
      </c>
      <c r="B87">
        <v>0</v>
      </c>
      <c r="C87">
        <v>0</v>
      </c>
      <c r="D87">
        <v>2.9735556026923637</v>
      </c>
      <c r="E87">
        <v>0</v>
      </c>
      <c r="F87">
        <v>0</v>
      </c>
      <c r="G87">
        <v>5.5902690429536159</v>
      </c>
      <c r="H87">
        <v>0</v>
      </c>
      <c r="I87">
        <v>0</v>
      </c>
      <c r="J87">
        <v>5.7766426232705941</v>
      </c>
      <c r="K87">
        <v>9.4088854233755157</v>
      </c>
      <c r="L87">
        <v>385.66477934611959</v>
      </c>
      <c r="M87">
        <v>28.214538188938967</v>
      </c>
      <c r="N87">
        <v>36.243234793886188</v>
      </c>
      <c r="O87">
        <v>0</v>
      </c>
      <c r="P87">
        <v>42.740095010254599</v>
      </c>
      <c r="Q87">
        <v>6.3072000607776424</v>
      </c>
      <c r="R87">
        <v>13.005733277800418</v>
      </c>
      <c r="S87">
        <v>8.0949266730433926</v>
      </c>
      <c r="T87">
        <v>0</v>
      </c>
      <c r="U87">
        <v>64.236886701001467</v>
      </c>
      <c r="V87">
        <v>6.3606798561151088</v>
      </c>
      <c r="W87">
        <v>12.754549911156612</v>
      </c>
      <c r="X87">
        <v>44.869610194159343</v>
      </c>
      <c r="Y87">
        <v>0</v>
      </c>
      <c r="Z87">
        <v>2.0108250000000001</v>
      </c>
      <c r="AA87">
        <v>12.929271077146671</v>
      </c>
      <c r="AB87">
        <v>12.122759863322539</v>
      </c>
      <c r="AC87">
        <v>8.9169461988419343</v>
      </c>
      <c r="AD87">
        <v>8.3897100029217206</v>
      </c>
      <c r="AE87">
        <v>15.166195283901365</v>
      </c>
      <c r="AF87">
        <v>2.5712498971777014</v>
      </c>
      <c r="AG87">
        <v>8.0009263923244287</v>
      </c>
      <c r="AH87">
        <v>36.771120027999999</v>
      </c>
      <c r="AI87">
        <v>0.97650021875070248</v>
      </c>
      <c r="AJ87">
        <v>0</v>
      </c>
      <c r="AK87">
        <v>13.867157047120688</v>
      </c>
      <c r="AL87">
        <v>0</v>
      </c>
      <c r="AM87">
        <v>4.8491042282362633</v>
      </c>
      <c r="AN87">
        <v>0.97562165571997761</v>
      </c>
      <c r="AO87">
        <v>0</v>
      </c>
      <c r="AP87">
        <v>0.31442125570498553</v>
      </c>
      <c r="AQ87">
        <v>7.5387000286927615</v>
      </c>
      <c r="AR87">
        <v>15.072150000000004</v>
      </c>
      <c r="AS87">
        <v>9.7859424472527472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805.1938003645065</v>
      </c>
      <c r="DN87">
        <v>27.30638696615361</v>
      </c>
    </row>
    <row r="88" spans="1:118">
      <c r="A88" t="s">
        <v>130</v>
      </c>
      <c r="B88">
        <v>0</v>
      </c>
      <c r="C88">
        <v>0</v>
      </c>
      <c r="D88">
        <v>2.9735556026923637</v>
      </c>
      <c r="E88">
        <v>0</v>
      </c>
      <c r="F88">
        <v>0</v>
      </c>
      <c r="G88">
        <v>5.5902690429536159</v>
      </c>
      <c r="H88">
        <v>0</v>
      </c>
      <c r="I88">
        <v>0</v>
      </c>
      <c r="J88">
        <v>5.7766426232705941</v>
      </c>
      <c r="K88">
        <v>9.4088854233755157</v>
      </c>
      <c r="L88">
        <v>385.66477934611959</v>
      </c>
      <c r="M88">
        <v>28.214538188938967</v>
      </c>
      <c r="N88">
        <v>36.243234793886188</v>
      </c>
      <c r="O88">
        <v>0</v>
      </c>
      <c r="P88">
        <v>42.740095010254599</v>
      </c>
      <c r="Q88">
        <v>6.3072000607776424</v>
      </c>
      <c r="R88">
        <v>13.005733277800418</v>
      </c>
      <c r="S88">
        <v>8.0949266730433926</v>
      </c>
      <c r="T88">
        <v>0</v>
      </c>
      <c r="U88">
        <v>64.236886701001467</v>
      </c>
      <c r="V88">
        <v>6.3606798561151088</v>
      </c>
      <c r="W88">
        <v>12.754549911156612</v>
      </c>
      <c r="X88">
        <v>44.869610194159343</v>
      </c>
      <c r="Y88">
        <v>0</v>
      </c>
      <c r="Z88">
        <v>2.0108250000000001</v>
      </c>
      <c r="AA88">
        <v>12.929271077146671</v>
      </c>
      <c r="AB88">
        <v>12.122759863322539</v>
      </c>
      <c r="AC88">
        <v>8.9169461988419343</v>
      </c>
      <c r="AD88">
        <v>8.3897100029217206</v>
      </c>
      <c r="AE88">
        <v>15.166195283901365</v>
      </c>
      <c r="AF88">
        <v>2.5712498971777014</v>
      </c>
      <c r="AG88">
        <v>8.0009263923244287</v>
      </c>
      <c r="AH88">
        <v>36.771120027999999</v>
      </c>
      <c r="AI88">
        <v>0.97650021875070248</v>
      </c>
      <c r="AJ88">
        <v>0</v>
      </c>
      <c r="AK88">
        <v>13.867157047120688</v>
      </c>
      <c r="AL88">
        <v>0</v>
      </c>
      <c r="AM88">
        <v>4.8491042282362633</v>
      </c>
      <c r="AN88">
        <v>0.97562165571997761</v>
      </c>
      <c r="AO88">
        <v>0</v>
      </c>
      <c r="AP88">
        <v>0.31442125570498553</v>
      </c>
      <c r="AQ88">
        <v>7.5387000286927615</v>
      </c>
      <c r="AR88">
        <v>15.072150000000004</v>
      </c>
      <c r="AS88">
        <v>9.7859424472527472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805.1938003645065</v>
      </c>
      <c r="DN88">
        <v>27.30638696615361</v>
      </c>
    </row>
    <row r="89" spans="1:118">
      <c r="A89" t="s">
        <v>131</v>
      </c>
      <c r="B89">
        <v>0</v>
      </c>
      <c r="C89">
        <v>0</v>
      </c>
      <c r="D89">
        <v>2.9735556026923637</v>
      </c>
      <c r="E89">
        <v>0</v>
      </c>
      <c r="F89">
        <v>0</v>
      </c>
      <c r="G89">
        <v>5.5902690429536159</v>
      </c>
      <c r="H89">
        <v>0</v>
      </c>
      <c r="I89">
        <v>0</v>
      </c>
      <c r="J89">
        <v>5.7766426232705941</v>
      </c>
      <c r="K89">
        <v>9.4088854233755157</v>
      </c>
      <c r="L89">
        <v>385.66477934611959</v>
      </c>
      <c r="M89">
        <v>28.214538188938967</v>
      </c>
      <c r="N89">
        <v>36.243234793886188</v>
      </c>
      <c r="O89">
        <v>0</v>
      </c>
      <c r="P89">
        <v>42.740095010254599</v>
      </c>
      <c r="Q89">
        <v>6.3072000607776424</v>
      </c>
      <c r="R89">
        <v>13.005733277800418</v>
      </c>
      <c r="S89">
        <v>8.0949266730433926</v>
      </c>
      <c r="T89">
        <v>0</v>
      </c>
      <c r="U89">
        <v>64.236886701001467</v>
      </c>
      <c r="V89">
        <v>6.3606798561151088</v>
      </c>
      <c r="W89">
        <v>12.754549911156612</v>
      </c>
      <c r="X89">
        <v>44.869610194159343</v>
      </c>
      <c r="Y89">
        <v>0</v>
      </c>
      <c r="Z89">
        <v>2.0108250000000001</v>
      </c>
      <c r="AA89">
        <v>12.929271077146671</v>
      </c>
      <c r="AB89">
        <v>12.122759863322539</v>
      </c>
      <c r="AC89">
        <v>8.9169461988419343</v>
      </c>
      <c r="AD89">
        <v>8.3897100029217206</v>
      </c>
      <c r="AE89">
        <v>15.166195283901365</v>
      </c>
      <c r="AF89">
        <v>2.5712498971777014</v>
      </c>
      <c r="AG89">
        <v>8.0009263923244287</v>
      </c>
      <c r="AH89">
        <v>36.771120027999999</v>
      </c>
      <c r="AI89">
        <v>0.97650021875070248</v>
      </c>
      <c r="AJ89">
        <v>0</v>
      </c>
      <c r="AK89">
        <v>13.867157047120688</v>
      </c>
      <c r="AL89">
        <v>0</v>
      </c>
      <c r="AM89">
        <v>4.8491042282362633</v>
      </c>
      <c r="AN89">
        <v>0.97562165571997761</v>
      </c>
      <c r="AO89">
        <v>0</v>
      </c>
      <c r="AP89">
        <v>0.31442125570498553</v>
      </c>
      <c r="AQ89">
        <v>7.5387000286927615</v>
      </c>
      <c r="AR89">
        <v>15.072150000000004</v>
      </c>
      <c r="AS89">
        <v>9.7859424472527472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805.1938003645065</v>
      </c>
      <c r="DN89">
        <v>27.30638696615361</v>
      </c>
    </row>
    <row r="90" spans="1:118">
      <c r="A90" t="s">
        <v>132</v>
      </c>
      <c r="B90">
        <v>0</v>
      </c>
      <c r="C90">
        <v>0</v>
      </c>
      <c r="D90">
        <v>2.9735556026923637</v>
      </c>
      <c r="E90">
        <v>0</v>
      </c>
      <c r="F90">
        <v>0</v>
      </c>
      <c r="G90">
        <v>5.5902690429536159</v>
      </c>
      <c r="H90">
        <v>0</v>
      </c>
      <c r="I90">
        <v>0</v>
      </c>
      <c r="J90">
        <v>5.7766426232705941</v>
      </c>
      <c r="K90">
        <v>9.4088854233755157</v>
      </c>
      <c r="L90">
        <v>385.66477934611959</v>
      </c>
      <c r="M90">
        <v>28.214538188938967</v>
      </c>
      <c r="N90">
        <v>36.243234793886188</v>
      </c>
      <c r="O90">
        <v>0</v>
      </c>
      <c r="P90">
        <v>42.740095010254599</v>
      </c>
      <c r="Q90">
        <v>6.3072000607776424</v>
      </c>
      <c r="R90">
        <v>13.005733277800418</v>
      </c>
      <c r="S90">
        <v>8.0949266730433926</v>
      </c>
      <c r="T90">
        <v>0</v>
      </c>
      <c r="U90">
        <v>64.236886701001467</v>
      </c>
      <c r="V90">
        <v>6.3606798561151088</v>
      </c>
      <c r="W90">
        <v>12.754549911156612</v>
      </c>
      <c r="X90">
        <v>44.869610194159343</v>
      </c>
      <c r="Y90">
        <v>0</v>
      </c>
      <c r="Z90">
        <v>6.0324750000000016</v>
      </c>
      <c r="AA90">
        <v>12.929271077146671</v>
      </c>
      <c r="AB90">
        <v>12.122759863322539</v>
      </c>
      <c r="AC90">
        <v>8.9169461988419343</v>
      </c>
      <c r="AD90">
        <v>11.212219245345123</v>
      </c>
      <c r="AE90">
        <v>15.166195283901365</v>
      </c>
      <c r="AF90">
        <v>5.1424997943554036</v>
      </c>
      <c r="AG90">
        <v>8.0009263923244287</v>
      </c>
      <c r="AH90">
        <v>44.125343672999996</v>
      </c>
      <c r="AI90">
        <v>0.97650021875070248</v>
      </c>
      <c r="AJ90">
        <v>0</v>
      </c>
      <c r="AK90">
        <v>13.867157047120688</v>
      </c>
      <c r="AL90">
        <v>0</v>
      </c>
      <c r="AM90">
        <v>4.8491042282362633</v>
      </c>
      <c r="AN90">
        <v>0.97562165571997761</v>
      </c>
      <c r="AO90">
        <v>0</v>
      </c>
      <c r="AP90">
        <v>0.31442125570498553</v>
      </c>
      <c r="AQ90">
        <v>7.5387000286927615</v>
      </c>
      <c r="AR90">
        <v>15.072150000000004</v>
      </c>
      <c r="AS90">
        <v>9.7859424472527472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821.41338879821035</v>
      </c>
      <c r="DN90">
        <v>27.856431317050792</v>
      </c>
    </row>
    <row r="91" spans="1:118">
      <c r="A91" t="s">
        <v>133</v>
      </c>
      <c r="B91">
        <v>0</v>
      </c>
      <c r="C91">
        <v>0</v>
      </c>
      <c r="D91">
        <v>2.9735556026923637</v>
      </c>
      <c r="E91">
        <v>0</v>
      </c>
      <c r="F91">
        <v>0</v>
      </c>
      <c r="G91">
        <v>5.5902690429536159</v>
      </c>
      <c r="H91">
        <v>0</v>
      </c>
      <c r="I91">
        <v>0</v>
      </c>
      <c r="J91">
        <v>5.7766426232705941</v>
      </c>
      <c r="K91">
        <v>9.4088854233755157</v>
      </c>
      <c r="L91">
        <v>385.66477934611959</v>
      </c>
      <c r="M91">
        <v>28.214538188938967</v>
      </c>
      <c r="N91">
        <v>36.243234793886188</v>
      </c>
      <c r="O91">
        <v>0</v>
      </c>
      <c r="P91">
        <v>42.740095010254599</v>
      </c>
      <c r="Q91">
        <v>6.3072000607776424</v>
      </c>
      <c r="R91">
        <v>13.005733277800418</v>
      </c>
      <c r="S91">
        <v>8.0949266730433926</v>
      </c>
      <c r="T91">
        <v>0</v>
      </c>
      <c r="U91">
        <v>64.236886701001467</v>
      </c>
      <c r="V91">
        <v>6.3606798561151088</v>
      </c>
      <c r="W91">
        <v>12.754549911156612</v>
      </c>
      <c r="X91">
        <v>44.869610194159343</v>
      </c>
      <c r="Y91">
        <v>0</v>
      </c>
      <c r="Z91">
        <v>6.0324750000000016</v>
      </c>
      <c r="AA91">
        <v>12.929271077146671</v>
      </c>
      <c r="AB91">
        <v>12.122759863322539</v>
      </c>
      <c r="AC91">
        <v>8.9169461988419343</v>
      </c>
      <c r="AD91">
        <v>11.212219245345123</v>
      </c>
      <c r="AE91">
        <v>15.166195283901365</v>
      </c>
      <c r="AF91">
        <v>5.1424997943554036</v>
      </c>
      <c r="AG91">
        <v>8.0009263923244287</v>
      </c>
      <c r="AH91">
        <v>44.125343672999996</v>
      </c>
      <c r="AI91">
        <v>0</v>
      </c>
      <c r="AJ91">
        <v>0</v>
      </c>
      <c r="AK91">
        <v>13.867157047120688</v>
      </c>
      <c r="AL91">
        <v>0</v>
      </c>
      <c r="AM91">
        <v>4.8491042282362633</v>
      </c>
      <c r="AN91">
        <v>0.97562165571997761</v>
      </c>
      <c r="AO91">
        <v>0</v>
      </c>
      <c r="AP91">
        <v>0.31442125570498553</v>
      </c>
      <c r="AQ91">
        <v>7.5387000286927615</v>
      </c>
      <c r="AR91">
        <v>15.072150000000004</v>
      </c>
      <c r="AS91">
        <v>9.7859424472527472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820.46891776563461</v>
      </c>
      <c r="DN91">
        <v>27.824402130875832</v>
      </c>
    </row>
    <row r="92" spans="1:118">
      <c r="A92" t="s">
        <v>134</v>
      </c>
      <c r="B92">
        <v>0</v>
      </c>
      <c r="C92">
        <v>0</v>
      </c>
      <c r="D92">
        <v>2.9735556026923637</v>
      </c>
      <c r="E92">
        <v>0</v>
      </c>
      <c r="F92">
        <v>0</v>
      </c>
      <c r="G92">
        <v>5.5902690429536159</v>
      </c>
      <c r="H92">
        <v>0</v>
      </c>
      <c r="I92">
        <v>0</v>
      </c>
      <c r="J92">
        <v>5.7766426232705941</v>
      </c>
      <c r="K92">
        <v>9.4088854233755157</v>
      </c>
      <c r="L92">
        <v>385.66477934611959</v>
      </c>
      <c r="M92">
        <v>28.214538188938967</v>
      </c>
      <c r="N92">
        <v>36.243234793886188</v>
      </c>
      <c r="O92">
        <v>0</v>
      </c>
      <c r="P92">
        <v>42.740095010254599</v>
      </c>
      <c r="Q92">
        <v>6.3072000607776424</v>
      </c>
      <c r="R92">
        <v>13.005733277800418</v>
      </c>
      <c r="S92">
        <v>8.0949266730433926</v>
      </c>
      <c r="T92">
        <v>0</v>
      </c>
      <c r="U92">
        <v>64.236886701001467</v>
      </c>
      <c r="V92">
        <v>6.3606798561151088</v>
      </c>
      <c r="W92">
        <v>12.754549911156612</v>
      </c>
      <c r="X92">
        <v>44.869610194159343</v>
      </c>
      <c r="Y92">
        <v>0</v>
      </c>
      <c r="Z92">
        <v>6.0324750000000016</v>
      </c>
      <c r="AA92">
        <v>12.929271077146671</v>
      </c>
      <c r="AB92">
        <v>12.122759863322539</v>
      </c>
      <c r="AC92">
        <v>8.9169461988419343</v>
      </c>
      <c r="AD92">
        <v>11.212219245345123</v>
      </c>
      <c r="AE92">
        <v>15.166195283901365</v>
      </c>
      <c r="AF92">
        <v>5.1424997943554036</v>
      </c>
      <c r="AG92">
        <v>8.0009263923244287</v>
      </c>
      <c r="AH92">
        <v>44.125343672999996</v>
      </c>
      <c r="AI92">
        <v>0</v>
      </c>
      <c r="AJ92">
        <v>0</v>
      </c>
      <c r="AK92">
        <v>13.867157047120688</v>
      </c>
      <c r="AL92">
        <v>0</v>
      </c>
      <c r="AM92">
        <v>4.8491042282362633</v>
      </c>
      <c r="AN92">
        <v>0.97562165571997761</v>
      </c>
      <c r="AO92">
        <v>0</v>
      </c>
      <c r="AP92">
        <v>0.31442125570498553</v>
      </c>
      <c r="AQ92">
        <v>7.5387000286927615</v>
      </c>
      <c r="AR92">
        <v>15.072150000000004</v>
      </c>
      <c r="AS92">
        <v>9.7859424472527472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820.46891776563461</v>
      </c>
      <c r="DN92">
        <v>27.824402130875832</v>
      </c>
    </row>
    <row r="93" spans="1:118">
      <c r="A93" t="s">
        <v>135</v>
      </c>
      <c r="B93">
        <v>0</v>
      </c>
      <c r="C93">
        <v>0</v>
      </c>
      <c r="D93">
        <v>2.9735556026923637</v>
      </c>
      <c r="E93">
        <v>0</v>
      </c>
      <c r="F93">
        <v>0</v>
      </c>
      <c r="G93">
        <v>5.5902690429536159</v>
      </c>
      <c r="H93">
        <v>0</v>
      </c>
      <c r="I93">
        <v>0</v>
      </c>
      <c r="J93">
        <v>5.7766426232705941</v>
      </c>
      <c r="K93">
        <v>9.4088854233755157</v>
      </c>
      <c r="L93">
        <v>385.66477934611959</v>
      </c>
      <c r="M93">
        <v>28.214538188938967</v>
      </c>
      <c r="N93">
        <v>36.243234793886188</v>
      </c>
      <c r="O93">
        <v>0</v>
      </c>
      <c r="P93">
        <v>40.957799939802669</v>
      </c>
      <c r="Q93">
        <v>6.3072000607776424</v>
      </c>
      <c r="R93">
        <v>13.005733277800418</v>
      </c>
      <c r="S93">
        <v>8.0949266730433926</v>
      </c>
      <c r="T93">
        <v>0</v>
      </c>
      <c r="U93">
        <v>64.236886701001467</v>
      </c>
      <c r="V93">
        <v>6.3606798561151088</v>
      </c>
      <c r="W93">
        <v>12.754549911156612</v>
      </c>
      <c r="X93">
        <v>44.869610194159343</v>
      </c>
      <c r="Y93">
        <v>0</v>
      </c>
      <c r="Z93">
        <v>6.0324750000000016</v>
      </c>
      <c r="AA93">
        <v>12.929271077146671</v>
      </c>
      <c r="AB93">
        <v>12.122759863322539</v>
      </c>
      <c r="AC93">
        <v>8.9169461988419343</v>
      </c>
      <c r="AD93">
        <v>11.212219245345123</v>
      </c>
      <c r="AE93">
        <v>15.166195283901365</v>
      </c>
      <c r="AF93">
        <v>5.1424997943554036</v>
      </c>
      <c r="AG93">
        <v>8.0009263923244287</v>
      </c>
      <c r="AH93">
        <v>44.125343672999996</v>
      </c>
      <c r="AI93">
        <v>0</v>
      </c>
      <c r="AJ93">
        <v>0</v>
      </c>
      <c r="AK93">
        <v>13.867157047120688</v>
      </c>
      <c r="AL93">
        <v>0</v>
      </c>
      <c r="AM93">
        <v>4.8491042282362633</v>
      </c>
      <c r="AN93">
        <v>0.97562165571997761</v>
      </c>
      <c r="AO93">
        <v>0</v>
      </c>
      <c r="AP93">
        <v>0.31442125570498553</v>
      </c>
      <c r="AQ93">
        <v>7.5387000286927615</v>
      </c>
      <c r="AR93">
        <v>15.072150000000004</v>
      </c>
      <c r="AS93">
        <v>9.7859424472527472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818.74508211555917</v>
      </c>
      <c r="DN93">
        <v>27.765942710499331</v>
      </c>
    </row>
    <row r="94" spans="1:118">
      <c r="A94" t="s">
        <v>136</v>
      </c>
      <c r="B94">
        <v>0</v>
      </c>
      <c r="C94">
        <v>0</v>
      </c>
      <c r="D94">
        <v>2.9735556026923637</v>
      </c>
      <c r="E94">
        <v>0</v>
      </c>
      <c r="F94">
        <v>0</v>
      </c>
      <c r="G94">
        <v>5.5902690429536159</v>
      </c>
      <c r="H94">
        <v>0</v>
      </c>
      <c r="I94">
        <v>0</v>
      </c>
      <c r="J94">
        <v>5.7766426232705941</v>
      </c>
      <c r="K94">
        <v>9.4088854233755157</v>
      </c>
      <c r="L94">
        <v>385.66477934611959</v>
      </c>
      <c r="M94">
        <v>28.214538188938967</v>
      </c>
      <c r="N94">
        <v>36.243234793886188</v>
      </c>
      <c r="O94">
        <v>0</v>
      </c>
      <c r="P94">
        <v>40.957799939802669</v>
      </c>
      <c r="Q94">
        <v>6.3072000607776424</v>
      </c>
      <c r="R94">
        <v>13.005733277800418</v>
      </c>
      <c r="S94">
        <v>8.0949266730433926</v>
      </c>
      <c r="T94">
        <v>0</v>
      </c>
      <c r="U94">
        <v>64.236886701001467</v>
      </c>
      <c r="V94">
        <v>6.3606798561151088</v>
      </c>
      <c r="W94">
        <v>12.754549911156612</v>
      </c>
      <c r="X94">
        <v>44.869610194159343</v>
      </c>
      <c r="Y94">
        <v>0</v>
      </c>
      <c r="Z94">
        <v>6.0324750000000016</v>
      </c>
      <c r="AA94">
        <v>12.929271077146671</v>
      </c>
      <c r="AB94">
        <v>12.122759863322539</v>
      </c>
      <c r="AC94">
        <v>8.9169461988419343</v>
      </c>
      <c r="AD94">
        <v>11.212219245345123</v>
      </c>
      <c r="AE94">
        <v>15.166195283901365</v>
      </c>
      <c r="AF94">
        <v>5.1424997943554036</v>
      </c>
      <c r="AG94">
        <v>8.0009263923244287</v>
      </c>
      <c r="AH94">
        <v>36.771120027999999</v>
      </c>
      <c r="AI94">
        <v>0</v>
      </c>
      <c r="AJ94">
        <v>0</v>
      </c>
      <c r="AK94">
        <v>13.867157047120688</v>
      </c>
      <c r="AL94">
        <v>0</v>
      </c>
      <c r="AM94">
        <v>4.8491042282362633</v>
      </c>
      <c r="AN94">
        <v>0.97562165571997761</v>
      </c>
      <c r="AO94">
        <v>0</v>
      </c>
      <c r="AP94">
        <v>0.15721062785249276</v>
      </c>
      <c r="AQ94">
        <v>7.5387000286927615</v>
      </c>
      <c r="AR94">
        <v>15.072150000000004</v>
      </c>
      <c r="AS94">
        <v>9.7859424472527472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811.48003191391786</v>
      </c>
      <c r="DN94">
        <v>27.519558639288107</v>
      </c>
    </row>
    <row r="95" spans="1:118">
      <c r="A95" t="s">
        <v>137</v>
      </c>
      <c r="B95">
        <v>0</v>
      </c>
      <c r="C95">
        <v>0</v>
      </c>
      <c r="D95">
        <v>2.9735556026923637</v>
      </c>
      <c r="E95">
        <v>0</v>
      </c>
      <c r="F95">
        <v>0</v>
      </c>
      <c r="G95">
        <v>5.5902690429536159</v>
      </c>
      <c r="H95">
        <v>0</v>
      </c>
      <c r="I95">
        <v>0</v>
      </c>
      <c r="J95">
        <v>5.7766426232705941</v>
      </c>
      <c r="K95">
        <v>9.4088854233755157</v>
      </c>
      <c r="L95">
        <v>385.66477934611959</v>
      </c>
      <c r="M95">
        <v>28.214538188938967</v>
      </c>
      <c r="N95">
        <v>36.243234793886188</v>
      </c>
      <c r="O95">
        <v>0</v>
      </c>
      <c r="P95">
        <v>40.957799939802669</v>
      </c>
      <c r="Q95">
        <v>6.3072000607776424</v>
      </c>
      <c r="R95">
        <v>13.005733277800418</v>
      </c>
      <c r="S95">
        <v>8.0949266730433926</v>
      </c>
      <c r="T95">
        <v>0</v>
      </c>
      <c r="U95">
        <v>64.236886701001467</v>
      </c>
      <c r="V95">
        <v>6.3606798561151088</v>
      </c>
      <c r="W95">
        <v>12.754549911156612</v>
      </c>
      <c r="X95">
        <v>44.869610194159343</v>
      </c>
      <c r="Y95">
        <v>0</v>
      </c>
      <c r="Z95">
        <v>4.0216500000000011</v>
      </c>
      <c r="AA95">
        <v>12.929271077146671</v>
      </c>
      <c r="AB95">
        <v>12.122759863322539</v>
      </c>
      <c r="AC95">
        <v>8.9169461988419343</v>
      </c>
      <c r="AD95">
        <v>8.3897100029217206</v>
      </c>
      <c r="AE95">
        <v>15.166195283901365</v>
      </c>
      <c r="AF95">
        <v>4.9610002232712773</v>
      </c>
      <c r="AG95">
        <v>8.0009263923244287</v>
      </c>
      <c r="AH95">
        <v>29.416895782000001</v>
      </c>
      <c r="AI95">
        <v>0</v>
      </c>
      <c r="AJ95">
        <v>0</v>
      </c>
      <c r="AK95">
        <v>13.867157047120688</v>
      </c>
      <c r="AL95">
        <v>0</v>
      </c>
      <c r="AM95">
        <v>4.8491042282362633</v>
      </c>
      <c r="AN95">
        <v>0.97562165571997761</v>
      </c>
      <c r="AO95">
        <v>0</v>
      </c>
      <c r="AP95">
        <v>2.9083966152711169</v>
      </c>
      <c r="AQ95">
        <v>7.5387000286927615</v>
      </c>
      <c r="AR95">
        <v>15.072150000000004</v>
      </c>
      <c r="AS95">
        <v>9.7859424472527472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802.17746544800002</v>
      </c>
      <c r="DN95">
        <v>27.204253033117055</v>
      </c>
    </row>
    <row r="96" spans="1:118">
      <c r="A96" t="s">
        <v>138</v>
      </c>
      <c r="B96">
        <v>0</v>
      </c>
      <c r="C96">
        <v>0</v>
      </c>
      <c r="D96">
        <v>2.9735556026923637</v>
      </c>
      <c r="E96">
        <v>0</v>
      </c>
      <c r="F96">
        <v>0</v>
      </c>
      <c r="G96">
        <v>5.5902690429536159</v>
      </c>
      <c r="H96">
        <v>0</v>
      </c>
      <c r="I96">
        <v>0</v>
      </c>
      <c r="J96">
        <v>5.7766426232705941</v>
      </c>
      <c r="K96">
        <v>9.4088854233755157</v>
      </c>
      <c r="L96">
        <v>385.66477934611959</v>
      </c>
      <c r="M96">
        <v>28.214538188938967</v>
      </c>
      <c r="N96">
        <v>36.243234793886188</v>
      </c>
      <c r="O96">
        <v>0</v>
      </c>
      <c r="P96">
        <v>40.957799939802669</v>
      </c>
      <c r="Q96">
        <v>6.3072000607776424</v>
      </c>
      <c r="R96">
        <v>13.005733277800418</v>
      </c>
      <c r="S96">
        <v>8.0949266730433926</v>
      </c>
      <c r="T96">
        <v>0</v>
      </c>
      <c r="U96">
        <v>64.236886701001467</v>
      </c>
      <c r="V96">
        <v>6.3606798561151088</v>
      </c>
      <c r="W96">
        <v>12.754549911156612</v>
      </c>
      <c r="X96">
        <v>44.869610194159343</v>
      </c>
      <c r="Y96">
        <v>0</v>
      </c>
      <c r="Z96">
        <v>4.0216500000000011</v>
      </c>
      <c r="AA96">
        <v>12.929271077146671</v>
      </c>
      <c r="AB96">
        <v>12.122759863322539</v>
      </c>
      <c r="AC96">
        <v>8.9169461988419343</v>
      </c>
      <c r="AD96">
        <v>5.5931400993385445</v>
      </c>
      <c r="AE96">
        <v>15.166195283901365</v>
      </c>
      <c r="AF96">
        <v>4.9610002232712773</v>
      </c>
      <c r="AG96">
        <v>8.0009263923244287</v>
      </c>
      <c r="AH96">
        <v>29.416895782000001</v>
      </c>
      <c r="AI96">
        <v>0</v>
      </c>
      <c r="AJ96">
        <v>0</v>
      </c>
      <c r="AK96">
        <v>13.867157047120688</v>
      </c>
      <c r="AL96">
        <v>0</v>
      </c>
      <c r="AM96">
        <v>4.8491042282362633</v>
      </c>
      <c r="AN96">
        <v>0.97562165571997761</v>
      </c>
      <c r="AO96">
        <v>0</v>
      </c>
      <c r="AP96">
        <v>2.9083966152711169</v>
      </c>
      <c r="AQ96">
        <v>7.5387000286927615</v>
      </c>
      <c r="AR96">
        <v>15.072150000000004</v>
      </c>
      <c r="AS96">
        <v>9.7859424472527472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799.47262300219381</v>
      </c>
      <c r="DN96">
        <v>27.112525575340193</v>
      </c>
    </row>
    <row r="97" spans="1:118">
      <c r="A97" t="s">
        <v>139</v>
      </c>
      <c r="B97">
        <v>0</v>
      </c>
      <c r="C97">
        <v>0</v>
      </c>
      <c r="D97">
        <v>2.9735556026923637</v>
      </c>
      <c r="E97">
        <v>0</v>
      </c>
      <c r="F97">
        <v>0</v>
      </c>
      <c r="G97">
        <v>5.5902690429536159</v>
      </c>
      <c r="H97">
        <v>0</v>
      </c>
      <c r="I97">
        <v>0</v>
      </c>
      <c r="J97">
        <v>5.7766426232705941</v>
      </c>
      <c r="K97">
        <v>9.4088854233755157</v>
      </c>
      <c r="L97">
        <v>385.66477934611959</v>
      </c>
      <c r="M97">
        <v>28.214538188938967</v>
      </c>
      <c r="N97">
        <v>36.243234793886188</v>
      </c>
      <c r="O97">
        <v>0</v>
      </c>
      <c r="P97">
        <v>40.957799939802669</v>
      </c>
      <c r="Q97">
        <v>6.3072000607776424</v>
      </c>
      <c r="R97">
        <v>13.005733277800418</v>
      </c>
      <c r="S97">
        <v>8.0949266730433926</v>
      </c>
      <c r="T97">
        <v>0</v>
      </c>
      <c r="U97">
        <v>64.236886701001467</v>
      </c>
      <c r="V97">
        <v>5.5660808999999984</v>
      </c>
      <c r="W97">
        <v>12.754549911156612</v>
      </c>
      <c r="X97">
        <v>44.869610194159343</v>
      </c>
      <c r="Y97">
        <v>0</v>
      </c>
      <c r="Z97">
        <v>4.0216500000000011</v>
      </c>
      <c r="AA97">
        <v>12.929271077146671</v>
      </c>
      <c r="AB97">
        <v>12.122759863322539</v>
      </c>
      <c r="AC97">
        <v>8.9169461988419343</v>
      </c>
      <c r="AD97">
        <v>2.7965699035831788</v>
      </c>
      <c r="AE97">
        <v>15.166195283901365</v>
      </c>
      <c r="AF97">
        <v>4.9610002232712773</v>
      </c>
      <c r="AG97">
        <v>8.0009263923244287</v>
      </c>
      <c r="AH97">
        <v>28.583218632000001</v>
      </c>
      <c r="AI97">
        <v>0</v>
      </c>
      <c r="AJ97">
        <v>0</v>
      </c>
      <c r="AK97">
        <v>13.867157047120688</v>
      </c>
      <c r="AL97">
        <v>0</v>
      </c>
      <c r="AM97">
        <v>4.8491042282362633</v>
      </c>
      <c r="AN97">
        <v>0.97562165571997761</v>
      </c>
      <c r="AO97">
        <v>0</v>
      </c>
      <c r="AP97">
        <v>0.35372391266810876</v>
      </c>
      <c r="AQ97">
        <v>7.5387000286927615</v>
      </c>
      <c r="AR97">
        <v>15.072150000000004</v>
      </c>
      <c r="AS97">
        <v>9.7859424472527472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792.72218193882168</v>
      </c>
      <c r="DN97">
        <v>26.883447634238806</v>
      </c>
    </row>
    <row r="98" spans="1:118">
      <c r="A98" t="s">
        <v>140</v>
      </c>
      <c r="B98">
        <v>0</v>
      </c>
      <c r="C98">
        <v>0</v>
      </c>
      <c r="D98">
        <v>2.9735556026923637</v>
      </c>
      <c r="E98">
        <v>0</v>
      </c>
      <c r="F98">
        <v>0</v>
      </c>
      <c r="G98">
        <v>5.5902690429536159</v>
      </c>
      <c r="H98">
        <v>0</v>
      </c>
      <c r="I98">
        <v>0</v>
      </c>
      <c r="J98">
        <v>5.7766426232705941</v>
      </c>
      <c r="K98">
        <v>9.4088854233755157</v>
      </c>
      <c r="L98">
        <v>385.66477934611959</v>
      </c>
      <c r="M98">
        <v>28.214538188938967</v>
      </c>
      <c r="N98">
        <v>36.243234793886188</v>
      </c>
      <c r="O98">
        <v>0</v>
      </c>
      <c r="P98">
        <v>40.957799939802669</v>
      </c>
      <c r="Q98">
        <v>6.3072000607776424</v>
      </c>
      <c r="R98">
        <v>13.005733277800418</v>
      </c>
      <c r="S98">
        <v>8.0949266730433926</v>
      </c>
      <c r="T98">
        <v>0</v>
      </c>
      <c r="U98">
        <v>64.236886701001467</v>
      </c>
      <c r="V98">
        <v>5.5660808999999984</v>
      </c>
      <c r="W98">
        <v>12.754549911156612</v>
      </c>
      <c r="X98">
        <v>44.869610194159343</v>
      </c>
      <c r="Y98">
        <v>0</v>
      </c>
      <c r="Z98">
        <v>4.0216500000000011</v>
      </c>
      <c r="AA98">
        <v>12.929271077146671</v>
      </c>
      <c r="AB98">
        <v>12.122759863322539</v>
      </c>
      <c r="AC98">
        <v>8.9169461988419343</v>
      </c>
      <c r="AD98">
        <v>2.7965699035831788</v>
      </c>
      <c r="AE98">
        <v>15.166195283901365</v>
      </c>
      <c r="AF98">
        <v>4.9610002232712773</v>
      </c>
      <c r="AG98">
        <v>8.0009263923244287</v>
      </c>
      <c r="AH98">
        <v>22.062671836499998</v>
      </c>
      <c r="AI98">
        <v>0</v>
      </c>
      <c r="AJ98">
        <v>0</v>
      </c>
      <c r="AK98">
        <v>13.867157047120688</v>
      </c>
      <c r="AL98">
        <v>0</v>
      </c>
      <c r="AM98">
        <v>4.8491042282362633</v>
      </c>
      <c r="AN98">
        <v>0.97562165571997761</v>
      </c>
      <c r="AO98">
        <v>0</v>
      </c>
      <c r="AP98">
        <v>0.35372391266810876</v>
      </c>
      <c r="AQ98">
        <v>7.5387000286927615</v>
      </c>
      <c r="AR98">
        <v>15.072150000000004</v>
      </c>
      <c r="AS98">
        <v>9.7859424472527472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786.41550910682167</v>
      </c>
      <c r="DN98">
        <v>26.669573670738799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2.901344893360832E-2</v>
      </c>
      <c r="E99">
        <f t="shared" si="2"/>
        <v>0</v>
      </c>
      <c r="F99">
        <f t="shared" si="2"/>
        <v>0</v>
      </c>
      <c r="G99">
        <f t="shared" si="2"/>
        <v>6.5536663249085206E-2</v>
      </c>
      <c r="H99">
        <f t="shared" si="2"/>
        <v>0</v>
      </c>
      <c r="I99">
        <f t="shared" si="2"/>
        <v>0</v>
      </c>
      <c r="J99">
        <f t="shared" si="2"/>
        <v>5.7535360527775088E-2</v>
      </c>
      <c r="K99">
        <f t="shared" si="2"/>
        <v>0.17064182620239562</v>
      </c>
      <c r="L99">
        <f t="shared" si="2"/>
        <v>8.437880414292124</v>
      </c>
      <c r="M99">
        <f t="shared" si="2"/>
        <v>0.67725915840129947</v>
      </c>
      <c r="N99">
        <f t="shared" si="2"/>
        <v>0.86983763505326739</v>
      </c>
      <c r="O99">
        <f t="shared" si="2"/>
        <v>0</v>
      </c>
      <c r="P99">
        <f t="shared" si="2"/>
        <v>1.0211041621251293</v>
      </c>
      <c r="Q99">
        <f t="shared" si="2"/>
        <v>0.12579888829298419</v>
      </c>
      <c r="R99">
        <f t="shared" si="2"/>
        <v>0.26308693149039308</v>
      </c>
      <c r="S99">
        <f t="shared" si="2"/>
        <v>0.15933538301865946</v>
      </c>
      <c r="T99">
        <f t="shared" si="2"/>
        <v>0</v>
      </c>
      <c r="U99">
        <f t="shared" si="2"/>
        <v>1.5416852808240369</v>
      </c>
      <c r="V99">
        <f t="shared" si="2"/>
        <v>0.14891398370539555</v>
      </c>
      <c r="W99">
        <f t="shared" si="2"/>
        <v>0.3080659250280175</v>
      </c>
      <c r="X99">
        <f t="shared" si="2"/>
        <v>1.0603046273094134</v>
      </c>
      <c r="Y99">
        <f t="shared" si="2"/>
        <v>0</v>
      </c>
      <c r="Z99">
        <f t="shared" si="2"/>
        <v>8.6300268749999978E-2</v>
      </c>
      <c r="AA99">
        <f t="shared" si="2"/>
        <v>0.19382880190581137</v>
      </c>
      <c r="AB99">
        <f t="shared" si="2"/>
        <v>0.25356772624832002</v>
      </c>
      <c r="AC99">
        <f t="shared" si="2"/>
        <v>0.17826703214619152</v>
      </c>
      <c r="AD99">
        <f t="shared" si="2"/>
        <v>9.8292140077531981E-2</v>
      </c>
      <c r="AE99">
        <f t="shared" si="2"/>
        <v>0.36398868681363244</v>
      </c>
      <c r="AF99">
        <f t="shared" si="2"/>
        <v>5.8775751504143339E-2</v>
      </c>
      <c r="AG99">
        <f t="shared" si="2"/>
        <v>0.19202223341578634</v>
      </c>
      <c r="AH99">
        <f t="shared" si="2"/>
        <v>0.44214666351425042</v>
      </c>
      <c r="AI99">
        <f t="shared" si="2"/>
        <v>5.660770563510624E-2</v>
      </c>
      <c r="AJ99">
        <f t="shared" si="2"/>
        <v>0</v>
      </c>
      <c r="AK99">
        <f t="shared" si="2"/>
        <v>0.33281176913089633</v>
      </c>
      <c r="AL99">
        <f t="shared" si="2"/>
        <v>0</v>
      </c>
      <c r="AM99">
        <f t="shared" si="2"/>
        <v>0.1163785014776705</v>
      </c>
      <c r="AN99">
        <f t="shared" si="2"/>
        <v>2.3414919737279442E-2</v>
      </c>
      <c r="AO99">
        <f t="shared" si="2"/>
        <v>0</v>
      </c>
      <c r="AP99">
        <f t="shared" si="2"/>
        <v>1.7244040742570303E-2</v>
      </c>
      <c r="AQ99">
        <f t="shared" si="2"/>
        <v>7.9784575494950119E-2</v>
      </c>
      <c r="AR99">
        <f t="shared" si="2"/>
        <v>0.35555032499999972</v>
      </c>
      <c r="AS99">
        <f t="shared" si="2"/>
        <v>0.23720015233970171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17.475770982819004</v>
      </c>
      <c r="DN99">
        <f t="shared" si="3"/>
        <v>0.54640999956842007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6.12733396997883E-2</v>
      </c>
      <c r="E3">
        <v>0</v>
      </c>
      <c r="F3">
        <v>0</v>
      </c>
      <c r="G3">
        <v>0.10863852163324744</v>
      </c>
      <c r="H3">
        <v>0</v>
      </c>
      <c r="I3">
        <v>0</v>
      </c>
      <c r="J3">
        <v>9.8934362828407701E-3</v>
      </c>
      <c r="K3">
        <v>0.14690560893783394</v>
      </c>
      <c r="L3">
        <v>0.31610601737387378</v>
      </c>
      <c r="M3">
        <v>0.13241151695417522</v>
      </c>
      <c r="N3">
        <v>0.14666791508106336</v>
      </c>
      <c r="O3">
        <v>0.1629665629877475</v>
      </c>
      <c r="P3">
        <v>0.2690694229939361</v>
      </c>
      <c r="Q3">
        <v>1.9900080191761788E-2</v>
      </c>
      <c r="R3">
        <v>6.5853008109677105E-2</v>
      </c>
      <c r="S3">
        <v>3.2680431622744761E-2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4.5675031425270421E-2</v>
      </c>
      <c r="AE3">
        <v>0.25506527265105433</v>
      </c>
      <c r="AF3">
        <v>7.1650127224635096E-2</v>
      </c>
      <c r="AG3">
        <v>1.3897333491278394</v>
      </c>
      <c r="AH3">
        <v>1.4357003534999997</v>
      </c>
      <c r="AI3">
        <v>0</v>
      </c>
      <c r="AJ3">
        <v>0</v>
      </c>
      <c r="AK3">
        <v>3.3886059952515719</v>
      </c>
      <c r="AL3">
        <v>0</v>
      </c>
      <c r="AM3">
        <v>7.8481625613950917E-2</v>
      </c>
      <c r="AN3">
        <v>3.3768344280022439E-3</v>
      </c>
      <c r="AO3">
        <v>0</v>
      </c>
      <c r="AP3">
        <v>0</v>
      </c>
      <c r="AQ3">
        <v>0.17038749064850539</v>
      </c>
      <c r="AR3">
        <v>0</v>
      </c>
      <c r="AS3">
        <v>0.16151751231488096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0.14563060000000003</v>
      </c>
      <c r="AZ3">
        <v>6.0728000000000004E-2</v>
      </c>
      <c r="BA3">
        <v>7.9057000000000016E-2</v>
      </c>
      <c r="BB3">
        <v>0.14417500000000003</v>
      </c>
      <c r="BC3">
        <v>85.41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91.667852258441982</v>
      </c>
      <c r="DN3">
        <v>3.1118209879425698</v>
      </c>
    </row>
    <row r="4" spans="1:118">
      <c r="A4" t="s">
        <v>46</v>
      </c>
      <c r="B4">
        <v>0</v>
      </c>
      <c r="C4">
        <v>0</v>
      </c>
      <c r="D4">
        <v>6.12733396997883E-2</v>
      </c>
      <c r="E4">
        <v>0</v>
      </c>
      <c r="F4">
        <v>0</v>
      </c>
      <c r="G4">
        <v>0.10863852163324744</v>
      </c>
      <c r="H4">
        <v>0</v>
      </c>
      <c r="I4">
        <v>0</v>
      </c>
      <c r="J4">
        <v>9.8934362828407701E-3</v>
      </c>
      <c r="K4">
        <v>0.14690560893783394</v>
      </c>
      <c r="L4">
        <v>0.31610601737387378</v>
      </c>
      <c r="M4">
        <v>0.13241151695417522</v>
      </c>
      <c r="N4">
        <v>0.14666791508106336</v>
      </c>
      <c r="O4">
        <v>0.1629665629877475</v>
      </c>
      <c r="P4">
        <v>0.2690694229939361</v>
      </c>
      <c r="Q4">
        <v>1.9900080191761788E-2</v>
      </c>
      <c r="R4">
        <v>6.5853008109677105E-2</v>
      </c>
      <c r="S4">
        <v>3.2680431622744761E-2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4.5675031425270421E-2</v>
      </c>
      <c r="AE4">
        <v>0.25506527265105433</v>
      </c>
      <c r="AF4">
        <v>7.1650127224635096E-2</v>
      </c>
      <c r="AG4">
        <v>1.3897333491278394</v>
      </c>
      <c r="AH4">
        <v>1.4357003534999997</v>
      </c>
      <c r="AI4">
        <v>0</v>
      </c>
      <c r="AJ4">
        <v>0</v>
      </c>
      <c r="AK4">
        <v>3.3886059952515719</v>
      </c>
      <c r="AL4">
        <v>0</v>
      </c>
      <c r="AM4">
        <v>7.8481625613950917E-2</v>
      </c>
      <c r="AN4">
        <v>3.3768344280022439E-3</v>
      </c>
      <c r="AO4">
        <v>0</v>
      </c>
      <c r="AP4">
        <v>0</v>
      </c>
      <c r="AQ4">
        <v>0.17038749064850539</v>
      </c>
      <c r="AR4">
        <v>0</v>
      </c>
      <c r="AS4">
        <v>0.16151751231488096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0.14563060000000003</v>
      </c>
      <c r="AZ4">
        <v>6.0728000000000004E-2</v>
      </c>
      <c r="BA4">
        <v>7.9057000000000016E-2</v>
      </c>
      <c r="BB4">
        <v>0.14417500000000003</v>
      </c>
      <c r="BC4">
        <v>83.41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89.727852258441985</v>
      </c>
      <c r="DN4">
        <v>3.0518209879425675</v>
      </c>
    </row>
    <row r="5" spans="1:118">
      <c r="A5" t="s">
        <v>47</v>
      </c>
      <c r="B5">
        <v>0</v>
      </c>
      <c r="C5">
        <v>0</v>
      </c>
      <c r="D5">
        <v>6.12733396997883E-2</v>
      </c>
      <c r="E5">
        <v>0</v>
      </c>
      <c r="F5">
        <v>0</v>
      </c>
      <c r="G5">
        <v>0.10863852163324744</v>
      </c>
      <c r="H5">
        <v>0</v>
      </c>
      <c r="I5">
        <v>0</v>
      </c>
      <c r="J5">
        <v>9.8934362828407701E-3</v>
      </c>
      <c r="K5">
        <v>0.14690560893783394</v>
      </c>
      <c r="L5">
        <v>0.31610601737387378</v>
      </c>
      <c r="M5">
        <v>0.13241151695417522</v>
      </c>
      <c r="N5">
        <v>0.14666791508106336</v>
      </c>
      <c r="O5">
        <v>0.1629665629877475</v>
      </c>
      <c r="P5">
        <v>0.2690694229939361</v>
      </c>
      <c r="Q5">
        <v>1.9900080191761788E-2</v>
      </c>
      <c r="R5">
        <v>6.5853008109677105E-2</v>
      </c>
      <c r="S5">
        <v>3.2680431622744761E-2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4.5675031425270421E-2</v>
      </c>
      <c r="AE5">
        <v>0.25506527265105433</v>
      </c>
      <c r="AF5">
        <v>7.1650127224635096E-2</v>
      </c>
      <c r="AG5">
        <v>1.3897333491278394</v>
      </c>
      <c r="AH5">
        <v>1.2306003030000001</v>
      </c>
      <c r="AI5">
        <v>0</v>
      </c>
      <c r="AJ5">
        <v>0</v>
      </c>
      <c r="AK5">
        <v>3.3886059952515719</v>
      </c>
      <c r="AL5">
        <v>0</v>
      </c>
      <c r="AM5">
        <v>7.8481625613950917E-2</v>
      </c>
      <c r="AN5">
        <v>3.3768344280022439E-3</v>
      </c>
      <c r="AO5">
        <v>0</v>
      </c>
      <c r="AP5">
        <v>0</v>
      </c>
      <c r="AQ5">
        <v>0.17038749064850539</v>
      </c>
      <c r="AR5">
        <v>0</v>
      </c>
      <c r="AS5">
        <v>0.16151751231488096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0.14563060000000003</v>
      </c>
      <c r="AZ5">
        <v>6.0728000000000004E-2</v>
      </c>
      <c r="BA5">
        <v>6.7763199999999996E-2</v>
      </c>
      <c r="BB5">
        <v>0.14417500000000003</v>
      </c>
      <c r="BC5">
        <v>80.41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86.618556180241981</v>
      </c>
      <c r="DN5">
        <v>2.9447232156425733</v>
      </c>
    </row>
    <row r="6" spans="1:118">
      <c r="A6" t="s">
        <v>48</v>
      </c>
      <c r="B6">
        <v>0</v>
      </c>
      <c r="C6">
        <v>0</v>
      </c>
      <c r="D6">
        <v>6.12733396997883E-2</v>
      </c>
      <c r="E6">
        <v>0</v>
      </c>
      <c r="F6">
        <v>0</v>
      </c>
      <c r="G6">
        <v>0.10863852163324744</v>
      </c>
      <c r="H6">
        <v>0</v>
      </c>
      <c r="I6">
        <v>0</v>
      </c>
      <c r="J6">
        <v>9.8934362828407701E-3</v>
      </c>
      <c r="K6">
        <v>0.14690560893783394</v>
      </c>
      <c r="L6">
        <v>0.31610601737387378</v>
      </c>
      <c r="M6">
        <v>0.13241151695417522</v>
      </c>
      <c r="N6">
        <v>0.14666791508106336</v>
      </c>
      <c r="O6">
        <v>0.1629665629877475</v>
      </c>
      <c r="P6">
        <v>0.2690694229939361</v>
      </c>
      <c r="Q6">
        <v>1.9900080191761788E-2</v>
      </c>
      <c r="R6">
        <v>6.5853008109677105E-2</v>
      </c>
      <c r="S6">
        <v>3.2680431622744761E-2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4.5675031425270421E-2</v>
      </c>
      <c r="AE6">
        <v>0.25506527265105433</v>
      </c>
      <c r="AF6">
        <v>7.1650127224635096E-2</v>
      </c>
      <c r="AG6">
        <v>1.3897333491278394</v>
      </c>
      <c r="AH6">
        <v>0.82040020199999997</v>
      </c>
      <c r="AI6">
        <v>0</v>
      </c>
      <c r="AJ6">
        <v>0</v>
      </c>
      <c r="AK6">
        <v>3.3886059952515719</v>
      </c>
      <c r="AL6">
        <v>0</v>
      </c>
      <c r="AM6">
        <v>7.8481625613950917E-2</v>
      </c>
      <c r="AN6">
        <v>3.3768344280022439E-3</v>
      </c>
      <c r="AO6">
        <v>0</v>
      </c>
      <c r="AP6">
        <v>0</v>
      </c>
      <c r="AQ6">
        <v>0.17038749064850539</v>
      </c>
      <c r="AR6">
        <v>0</v>
      </c>
      <c r="AS6">
        <v>0.16151751231488096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0.14563060000000003</v>
      </c>
      <c r="AZ6">
        <v>6.0728000000000004E-2</v>
      </c>
      <c r="BA6">
        <v>4.5175400000000011E-2</v>
      </c>
      <c r="BB6">
        <v>0.14417500000000003</v>
      </c>
      <c r="BC6">
        <v>78.41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84.269963644541988</v>
      </c>
      <c r="DN6">
        <v>2.8605278503425655</v>
      </c>
    </row>
    <row r="7" spans="1:118">
      <c r="A7" t="s">
        <v>49</v>
      </c>
      <c r="B7">
        <v>0</v>
      </c>
      <c r="C7">
        <v>0</v>
      </c>
      <c r="D7">
        <v>6.12733396997883E-2</v>
      </c>
      <c r="E7">
        <v>0</v>
      </c>
      <c r="F7">
        <v>0</v>
      </c>
      <c r="G7">
        <v>0.10863852163324744</v>
      </c>
      <c r="H7">
        <v>0</v>
      </c>
      <c r="I7">
        <v>0</v>
      </c>
      <c r="J7">
        <v>9.8934362828407701E-3</v>
      </c>
      <c r="K7">
        <v>0.14690560893783394</v>
      </c>
      <c r="L7">
        <v>0.31610601737387378</v>
      </c>
      <c r="M7">
        <v>0.13241151695417522</v>
      </c>
      <c r="N7">
        <v>0.14666791508106336</v>
      </c>
      <c r="O7">
        <v>0.1629665629877475</v>
      </c>
      <c r="P7">
        <v>0.2690694229939361</v>
      </c>
      <c r="Q7">
        <v>1.9900080191761788E-2</v>
      </c>
      <c r="R7">
        <v>6.5853008109677105E-2</v>
      </c>
      <c r="S7">
        <v>3.2680431622744761E-2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4.5675031425270421E-2</v>
      </c>
      <c r="AE7">
        <v>0.25506527265105433</v>
      </c>
      <c r="AF7">
        <v>7.1650127224635096E-2</v>
      </c>
      <c r="AG7">
        <v>1.3897333491278394</v>
      </c>
      <c r="AH7">
        <v>0.82040020199999997</v>
      </c>
      <c r="AI7">
        <v>0</v>
      </c>
      <c r="AJ7">
        <v>0</v>
      </c>
      <c r="AK7">
        <v>3.3886059952515719</v>
      </c>
      <c r="AL7">
        <v>0</v>
      </c>
      <c r="AM7">
        <v>7.8481625613950917E-2</v>
      </c>
      <c r="AN7">
        <v>3.3768344280022439E-3</v>
      </c>
      <c r="AO7">
        <v>0</v>
      </c>
      <c r="AP7">
        <v>0</v>
      </c>
      <c r="AQ7">
        <v>0.17038749064850539</v>
      </c>
      <c r="AR7">
        <v>0</v>
      </c>
      <c r="AS7">
        <v>0.16151751231488096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0.14563060000000003</v>
      </c>
      <c r="AZ7">
        <v>0</v>
      </c>
      <c r="BA7">
        <v>4.5175400000000011E-2</v>
      </c>
      <c r="BB7">
        <v>0.14417500000000003</v>
      </c>
      <c r="BC7">
        <v>75.44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81.341227544541979</v>
      </c>
      <c r="DN7">
        <v>2.7585359503425715</v>
      </c>
    </row>
    <row r="8" spans="1:118">
      <c r="A8" t="s">
        <v>50</v>
      </c>
      <c r="B8">
        <v>0</v>
      </c>
      <c r="C8">
        <v>0</v>
      </c>
      <c r="D8">
        <v>6.12733396997883E-2</v>
      </c>
      <c r="E8">
        <v>0</v>
      </c>
      <c r="F8">
        <v>0</v>
      </c>
      <c r="G8">
        <v>0.10863852163324744</v>
      </c>
      <c r="H8">
        <v>0</v>
      </c>
      <c r="I8">
        <v>0</v>
      </c>
      <c r="J8">
        <v>9.8934362828407701E-3</v>
      </c>
      <c r="K8">
        <v>0.14690560893783394</v>
      </c>
      <c r="L8">
        <v>0.31610601737387378</v>
      </c>
      <c r="M8">
        <v>0.13241151695417522</v>
      </c>
      <c r="N8">
        <v>0.14666791508106336</v>
      </c>
      <c r="O8">
        <v>0.1629665629877475</v>
      </c>
      <c r="P8">
        <v>0.2690694229939361</v>
      </c>
      <c r="Q8">
        <v>1.9900080191761788E-2</v>
      </c>
      <c r="R8">
        <v>6.5853008109677105E-2</v>
      </c>
      <c r="S8">
        <v>3.2680431622744761E-2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4.5675031425270421E-2</v>
      </c>
      <c r="AE8">
        <v>0.25506527265105433</v>
      </c>
      <c r="AF8">
        <v>7.1650127224635096E-2</v>
      </c>
      <c r="AG8">
        <v>1.3897333491278394</v>
      </c>
      <c r="AH8">
        <v>0.82040020199999997</v>
      </c>
      <c r="AI8">
        <v>0</v>
      </c>
      <c r="AJ8">
        <v>0</v>
      </c>
      <c r="AK8">
        <v>3.3886059952515719</v>
      </c>
      <c r="AL8">
        <v>0</v>
      </c>
      <c r="AM8">
        <v>7.8481625613950917E-2</v>
      </c>
      <c r="AN8">
        <v>3.3768344280022439E-3</v>
      </c>
      <c r="AO8">
        <v>0</v>
      </c>
      <c r="AP8">
        <v>0</v>
      </c>
      <c r="AQ8">
        <v>0.17038749064850539</v>
      </c>
      <c r="AR8">
        <v>0</v>
      </c>
      <c r="AS8">
        <v>0.16151751231488096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0.14563060000000003</v>
      </c>
      <c r="AZ8">
        <v>0</v>
      </c>
      <c r="BA8">
        <v>4.5175400000000011E-2</v>
      </c>
      <c r="BB8">
        <v>0.14417500000000003</v>
      </c>
      <c r="BC8">
        <v>75.510000000000005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81.401227544541982</v>
      </c>
      <c r="DN8">
        <v>2.7685359503425766</v>
      </c>
    </row>
    <row r="9" spans="1:118">
      <c r="A9" t="s">
        <v>51</v>
      </c>
      <c r="B9">
        <v>0</v>
      </c>
      <c r="C9">
        <v>0</v>
      </c>
      <c r="D9">
        <v>6.12733396997883E-2</v>
      </c>
      <c r="E9">
        <v>0</v>
      </c>
      <c r="F9">
        <v>0</v>
      </c>
      <c r="G9">
        <v>0.10863852163324744</v>
      </c>
      <c r="H9">
        <v>0</v>
      </c>
      <c r="I9">
        <v>0</v>
      </c>
      <c r="J9">
        <v>9.8934362828407701E-3</v>
      </c>
      <c r="K9">
        <v>0.14690560893783394</v>
      </c>
      <c r="L9">
        <v>0.31610601737387378</v>
      </c>
      <c r="M9">
        <v>0.13241151695417522</v>
      </c>
      <c r="N9">
        <v>0.14666791508106336</v>
      </c>
      <c r="O9">
        <v>0.1629665629877475</v>
      </c>
      <c r="P9">
        <v>0.2690694229939361</v>
      </c>
      <c r="Q9">
        <v>1.9900080191761788E-2</v>
      </c>
      <c r="R9">
        <v>6.5853008109677105E-2</v>
      </c>
      <c r="S9">
        <v>3.2680431622744761E-2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4.5675031425270421E-2</v>
      </c>
      <c r="AE9">
        <v>0.25506527265105433</v>
      </c>
      <c r="AF9">
        <v>7.1650127224635096E-2</v>
      </c>
      <c r="AG9">
        <v>1.3897333491278394</v>
      </c>
      <c r="AH9">
        <v>0.82040020199999997</v>
      </c>
      <c r="AI9">
        <v>0</v>
      </c>
      <c r="AJ9">
        <v>0</v>
      </c>
      <c r="AK9">
        <v>3.3886059952515719</v>
      </c>
      <c r="AL9">
        <v>0</v>
      </c>
      <c r="AM9">
        <v>7.8481625613950917E-2</v>
      </c>
      <c r="AN9">
        <v>3.3768344280022439E-3</v>
      </c>
      <c r="AO9">
        <v>0</v>
      </c>
      <c r="AP9">
        <v>0</v>
      </c>
      <c r="AQ9">
        <v>0.17038749064850539</v>
      </c>
      <c r="AR9">
        <v>0</v>
      </c>
      <c r="AS9">
        <v>0.15886968093801762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0.14563060000000003</v>
      </c>
      <c r="AZ9">
        <v>0</v>
      </c>
      <c r="BA9">
        <v>4.5175400000000011E-2</v>
      </c>
      <c r="BB9">
        <v>0.14417500000000003</v>
      </c>
      <c r="BC9">
        <v>73.47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79.428666559524146</v>
      </c>
      <c r="DN9">
        <v>2.6984491039835432</v>
      </c>
    </row>
    <row r="10" spans="1:118">
      <c r="A10" t="s">
        <v>52</v>
      </c>
      <c r="B10">
        <v>0</v>
      </c>
      <c r="C10">
        <v>0</v>
      </c>
      <c r="D10">
        <v>6.12733396997883E-2</v>
      </c>
      <c r="E10">
        <v>0</v>
      </c>
      <c r="F10">
        <v>0</v>
      </c>
      <c r="G10">
        <v>0.10863852163324744</v>
      </c>
      <c r="H10">
        <v>0</v>
      </c>
      <c r="I10">
        <v>0</v>
      </c>
      <c r="J10">
        <v>9.8934362828407701E-3</v>
      </c>
      <c r="K10">
        <v>0.14690560893783394</v>
      </c>
      <c r="L10">
        <v>0.31610601737387378</v>
      </c>
      <c r="M10">
        <v>0.13241151695417522</v>
      </c>
      <c r="N10">
        <v>0.14666791508106336</v>
      </c>
      <c r="O10">
        <v>0.1629665629877475</v>
      </c>
      <c r="P10">
        <v>0.2690694229939361</v>
      </c>
      <c r="Q10">
        <v>1.9900080191761788E-2</v>
      </c>
      <c r="R10">
        <v>6.5853008109677105E-2</v>
      </c>
      <c r="S10">
        <v>3.2680431622744761E-2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4.5675031425270421E-2</v>
      </c>
      <c r="AE10">
        <v>0.25506527265105433</v>
      </c>
      <c r="AF10">
        <v>7.1650127224635096E-2</v>
      </c>
      <c r="AG10">
        <v>1.3897333491278394</v>
      </c>
      <c r="AH10">
        <v>0.82040020199999997</v>
      </c>
      <c r="AI10">
        <v>0</v>
      </c>
      <c r="AJ10">
        <v>0</v>
      </c>
      <c r="AK10">
        <v>3.3886059952515719</v>
      </c>
      <c r="AL10">
        <v>0</v>
      </c>
      <c r="AM10">
        <v>7.8481625613950917E-2</v>
      </c>
      <c r="AN10">
        <v>3.3768344280022439E-3</v>
      </c>
      <c r="AO10">
        <v>0</v>
      </c>
      <c r="AP10">
        <v>0</v>
      </c>
      <c r="AQ10">
        <v>0.17038749064850539</v>
      </c>
      <c r="AR10">
        <v>0</v>
      </c>
      <c r="AS10">
        <v>0.15886968093801762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0.14563060000000003</v>
      </c>
      <c r="AZ10">
        <v>0</v>
      </c>
      <c r="BA10">
        <v>4.5175400000000011E-2</v>
      </c>
      <c r="BB10">
        <v>0.14417500000000003</v>
      </c>
      <c r="BC10">
        <v>72.540000000000006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78.52866655952414</v>
      </c>
      <c r="DN10">
        <v>2.6684491039835563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3.4389719614785043E-3</v>
      </c>
      <c r="H11">
        <v>0</v>
      </c>
      <c r="I11">
        <v>0</v>
      </c>
      <c r="J11">
        <v>9.8934362828407701E-3</v>
      </c>
      <c r="K11">
        <v>0.14690560893783394</v>
      </c>
      <c r="L11">
        <v>0.31610601737387373</v>
      </c>
      <c r="M11">
        <v>0.13241151695417522</v>
      </c>
      <c r="N11">
        <v>0.14666791508106336</v>
      </c>
      <c r="O11">
        <v>0.1629665629877475</v>
      </c>
      <c r="P11">
        <v>0.2690694229939361</v>
      </c>
      <c r="Q11">
        <v>1.9900080191761788E-2</v>
      </c>
      <c r="R11">
        <v>6.5853008109677105E-2</v>
      </c>
      <c r="S11">
        <v>3.2680431622744761E-2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4.5675031425270421E-2</v>
      </c>
      <c r="AE11">
        <v>0.25506527265105433</v>
      </c>
      <c r="AF11">
        <v>7.1650127224635096E-2</v>
      </c>
      <c r="AG11">
        <v>1.3897333491278394</v>
      </c>
      <c r="AH11">
        <v>0.82040020199999997</v>
      </c>
      <c r="AI11">
        <v>0</v>
      </c>
      <c r="AJ11">
        <v>0</v>
      </c>
      <c r="AK11">
        <v>3.3886059952515719</v>
      </c>
      <c r="AL11">
        <v>0</v>
      </c>
      <c r="AM11">
        <v>7.8481625613950917E-2</v>
      </c>
      <c r="AN11">
        <v>3.3768344280022439E-3</v>
      </c>
      <c r="AO11">
        <v>0</v>
      </c>
      <c r="AP11">
        <v>0</v>
      </c>
      <c r="AQ11">
        <v>0.17038749064850539</v>
      </c>
      <c r="AR11">
        <v>0</v>
      </c>
      <c r="AS11">
        <v>0.15886968093801762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0.14563060000000003</v>
      </c>
      <c r="AZ11">
        <v>0</v>
      </c>
      <c r="BA11">
        <v>4.5175400000000011E-2</v>
      </c>
      <c r="BB11">
        <v>0.14417500000000003</v>
      </c>
      <c r="BC11">
        <v>70.599999999999994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76.487893831301079</v>
      </c>
      <c r="DN11">
        <v>2.6027489428350483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9.8934362828407701E-3</v>
      </c>
      <c r="K12">
        <v>0.14690560893783394</v>
      </c>
      <c r="L12">
        <v>0.31610601737387373</v>
      </c>
      <c r="M12">
        <v>0.13241151695417522</v>
      </c>
      <c r="N12">
        <v>0.14666791508106336</v>
      </c>
      <c r="O12">
        <v>0.1629665629877475</v>
      </c>
      <c r="P12">
        <v>0.2690694229939361</v>
      </c>
      <c r="Q12">
        <v>1.9900080191761788E-2</v>
      </c>
      <c r="R12">
        <v>6.5853008109677105E-2</v>
      </c>
      <c r="S12">
        <v>3.2680431622744761E-2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4.5675031425270421E-2</v>
      </c>
      <c r="AE12">
        <v>0.25506527265105433</v>
      </c>
      <c r="AF12">
        <v>7.1650127224635096E-2</v>
      </c>
      <c r="AG12">
        <v>1.3897333491278394</v>
      </c>
      <c r="AH12">
        <v>0.82040020199999997</v>
      </c>
      <c r="AI12">
        <v>0</v>
      </c>
      <c r="AJ12">
        <v>0</v>
      </c>
      <c r="AK12">
        <v>3.3886059952515719</v>
      </c>
      <c r="AL12">
        <v>0</v>
      </c>
      <c r="AM12">
        <v>7.8481625613950917E-2</v>
      </c>
      <c r="AN12">
        <v>3.3768344280022439E-3</v>
      </c>
      <c r="AO12">
        <v>0</v>
      </c>
      <c r="AP12">
        <v>0</v>
      </c>
      <c r="AQ12">
        <v>0.17038749064850539</v>
      </c>
      <c r="AR12">
        <v>0</v>
      </c>
      <c r="AS12">
        <v>0.15886968093801762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0.14563060000000003</v>
      </c>
      <c r="AZ12">
        <v>0</v>
      </c>
      <c r="BA12">
        <v>4.5175400000000011E-2</v>
      </c>
      <c r="BB12">
        <v>0.14417500000000003</v>
      </c>
      <c r="BC12">
        <v>69.599999999999994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75.524567655652291</v>
      </c>
      <c r="DN12">
        <v>2.5626361465223635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0.14690560893783394</v>
      </c>
      <c r="L13">
        <v>0.31610601737387373</v>
      </c>
      <c r="M13">
        <v>0.13241151695417522</v>
      </c>
      <c r="N13">
        <v>0.14666791508106336</v>
      </c>
      <c r="O13">
        <v>0.1629665629877475</v>
      </c>
      <c r="P13">
        <v>0.2690694229939361</v>
      </c>
      <c r="Q13">
        <v>1.9900080191761788E-2</v>
      </c>
      <c r="R13">
        <v>6.5853008109677105E-2</v>
      </c>
      <c r="S13">
        <v>3.2680431622744761E-2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4.5675031425270421E-2</v>
      </c>
      <c r="AE13">
        <v>0.25506527265105433</v>
      </c>
      <c r="AF13">
        <v>7.1650127224635096E-2</v>
      </c>
      <c r="AG13">
        <v>1.3897333491278394</v>
      </c>
      <c r="AH13">
        <v>0.82040020199999997</v>
      </c>
      <c r="AI13">
        <v>0</v>
      </c>
      <c r="AJ13">
        <v>0</v>
      </c>
      <c r="AK13">
        <v>3.3886059952515719</v>
      </c>
      <c r="AL13">
        <v>0</v>
      </c>
      <c r="AM13">
        <v>7.8481625613950917E-2</v>
      </c>
      <c r="AN13">
        <v>3.3768344280022439E-3</v>
      </c>
      <c r="AO13">
        <v>0</v>
      </c>
      <c r="AP13">
        <v>0</v>
      </c>
      <c r="AQ13">
        <v>0.17038749064850539</v>
      </c>
      <c r="AR13">
        <v>0</v>
      </c>
      <c r="AS13">
        <v>0.15886968093801762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0.14563060000000003</v>
      </c>
      <c r="AZ13">
        <v>0</v>
      </c>
      <c r="BA13">
        <v>4.5175400000000011E-2</v>
      </c>
      <c r="BB13">
        <v>0.14417500000000003</v>
      </c>
      <c r="BC13">
        <v>68.64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74.584999109077017</v>
      </c>
      <c r="DN13">
        <v>2.5323112568147939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0.14690560893783394</v>
      </c>
      <c r="L14">
        <v>0.31610601737387373</v>
      </c>
      <c r="M14">
        <v>0.13241151695417522</v>
      </c>
      <c r="N14">
        <v>0.14666791508106336</v>
      </c>
      <c r="O14">
        <v>0.1629665629877475</v>
      </c>
      <c r="P14">
        <v>0.2690694229939361</v>
      </c>
      <c r="Q14">
        <v>1.9900080191761788E-2</v>
      </c>
      <c r="R14">
        <v>6.5853008109677105E-2</v>
      </c>
      <c r="S14">
        <v>3.2680431622744761E-2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4.5675031425270421E-2</v>
      </c>
      <c r="AE14">
        <v>0.25506527265105433</v>
      </c>
      <c r="AF14">
        <v>7.1650127224635096E-2</v>
      </c>
      <c r="AG14">
        <v>1.3897333491278394</v>
      </c>
      <c r="AH14">
        <v>0.82040020199999997</v>
      </c>
      <c r="AI14">
        <v>0</v>
      </c>
      <c r="AJ14">
        <v>0</v>
      </c>
      <c r="AK14">
        <v>3.3886059952515719</v>
      </c>
      <c r="AL14">
        <v>0</v>
      </c>
      <c r="AM14">
        <v>7.8481625613950917E-2</v>
      </c>
      <c r="AN14">
        <v>3.3768344280022439E-3</v>
      </c>
      <c r="AO14">
        <v>0</v>
      </c>
      <c r="AP14">
        <v>0</v>
      </c>
      <c r="AQ14">
        <v>0.17038749064850539</v>
      </c>
      <c r="AR14">
        <v>0</v>
      </c>
      <c r="AS14">
        <v>0.15886968093801762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0.14563060000000003</v>
      </c>
      <c r="AZ14">
        <v>0</v>
      </c>
      <c r="BA14">
        <v>4.5175400000000011E-2</v>
      </c>
      <c r="BB14">
        <v>0.14417500000000003</v>
      </c>
      <c r="BC14">
        <v>66.7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72.704999109077022</v>
      </c>
      <c r="DN14">
        <v>2.4723112568147916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0.12761317941979503</v>
      </c>
      <c r="L15">
        <v>0.2999018276322209</v>
      </c>
      <c r="M15">
        <v>0.13241151695417522</v>
      </c>
      <c r="N15">
        <v>0.14666791508106336</v>
      </c>
      <c r="O15">
        <v>0.1629665629877475</v>
      </c>
      <c r="P15">
        <v>0.2690694229939361</v>
      </c>
      <c r="Q15">
        <v>1.68162620883156E-2</v>
      </c>
      <c r="R15">
        <v>6.5853008109677105E-2</v>
      </c>
      <c r="S15">
        <v>2.7032013468658977E-2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4.5675031425270421E-2</v>
      </c>
      <c r="AE15">
        <v>0.25506527265105433</v>
      </c>
      <c r="AF15">
        <v>7.1650127224635096E-2</v>
      </c>
      <c r="AG15">
        <v>1.3897333491278394</v>
      </c>
      <c r="AH15">
        <v>0.82040020199999997</v>
      </c>
      <c r="AI15">
        <v>0</v>
      </c>
      <c r="AJ15">
        <v>0</v>
      </c>
      <c r="AK15">
        <v>3.3886059952515719</v>
      </c>
      <c r="AL15">
        <v>0</v>
      </c>
      <c r="AM15">
        <v>7.8481625613950917E-2</v>
      </c>
      <c r="AN15">
        <v>3.3768344280022439E-3</v>
      </c>
      <c r="AO15">
        <v>0</v>
      </c>
      <c r="AP15">
        <v>0</v>
      </c>
      <c r="AQ15">
        <v>0.17038749064850539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0.14563060000000003</v>
      </c>
      <c r="AZ15">
        <v>0</v>
      </c>
      <c r="BA15">
        <v>4.5175400000000011E-2</v>
      </c>
      <c r="BB15">
        <v>0.14417500000000003</v>
      </c>
      <c r="BC15">
        <v>67.02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72.971740058227169</v>
      </c>
      <c r="DN15">
        <v>2.4813414521474155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0.10553060593454665</v>
      </c>
      <c r="L16">
        <v>0.2999018276322209</v>
      </c>
      <c r="M16">
        <v>0.13241151695417522</v>
      </c>
      <c r="N16">
        <v>0.14666791508106336</v>
      </c>
      <c r="O16">
        <v>0.1629665629877475</v>
      </c>
      <c r="P16">
        <v>0.2690694229939361</v>
      </c>
      <c r="Q16">
        <v>1.68162620883156E-2</v>
      </c>
      <c r="R16">
        <v>6.5853008109677105E-2</v>
      </c>
      <c r="S16">
        <v>2.6932643028096972E-2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4.5675031425270421E-2</v>
      </c>
      <c r="AE16">
        <v>0.25506527265105433</v>
      </c>
      <c r="AF16">
        <v>7.1650127224635096E-2</v>
      </c>
      <c r="AG16">
        <v>1.3897333491278394</v>
      </c>
      <c r="AH16">
        <v>0.82040020199999997</v>
      </c>
      <c r="AI16">
        <v>0</v>
      </c>
      <c r="AJ16">
        <v>0</v>
      </c>
      <c r="AK16">
        <v>3.3886059952515719</v>
      </c>
      <c r="AL16">
        <v>0</v>
      </c>
      <c r="AM16">
        <v>7.8481625613950917E-2</v>
      </c>
      <c r="AN16">
        <v>3.3768344280022439E-3</v>
      </c>
      <c r="AO16">
        <v>0</v>
      </c>
      <c r="AP16">
        <v>0</v>
      </c>
      <c r="AQ16">
        <v>0.17038749064850539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0.14563060000000003</v>
      </c>
      <c r="AZ16">
        <v>0</v>
      </c>
      <c r="BA16">
        <v>4.5175400000000011E-2</v>
      </c>
      <c r="BB16">
        <v>0.14417500000000003</v>
      </c>
      <c r="BC16">
        <v>66.05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72.010285661358154</v>
      </c>
      <c r="DN16">
        <v>2.4506139050906173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9.1688121909195938E-2</v>
      </c>
      <c r="L17">
        <v>0.2999018276322209</v>
      </c>
      <c r="M17">
        <v>0.13241151695417522</v>
      </c>
      <c r="N17">
        <v>0.14666791508106336</v>
      </c>
      <c r="O17">
        <v>0.1629665629877475</v>
      </c>
      <c r="P17">
        <v>0.2690694229939361</v>
      </c>
      <c r="Q17">
        <v>1.68162620883156E-2</v>
      </c>
      <c r="R17">
        <v>6.5853008109677105E-2</v>
      </c>
      <c r="S17">
        <v>2.6932643028096972E-2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4.5675031425270421E-2</v>
      </c>
      <c r="AE17">
        <v>0.25506527265105433</v>
      </c>
      <c r="AF17">
        <v>7.1650127224635096E-2</v>
      </c>
      <c r="AG17">
        <v>1.3897333491278394</v>
      </c>
      <c r="AH17">
        <v>0.82040020199999997</v>
      </c>
      <c r="AI17">
        <v>0</v>
      </c>
      <c r="AJ17">
        <v>0</v>
      </c>
      <c r="AK17">
        <v>3.3886059952515719</v>
      </c>
      <c r="AL17">
        <v>0</v>
      </c>
      <c r="AM17">
        <v>7.8481625613950917E-2</v>
      </c>
      <c r="AN17">
        <v>3.3768344280022439E-3</v>
      </c>
      <c r="AO17">
        <v>0</v>
      </c>
      <c r="AP17">
        <v>0</v>
      </c>
      <c r="AQ17">
        <v>0.17038749064850539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0.14563060000000003</v>
      </c>
      <c r="AZ17">
        <v>0</v>
      </c>
      <c r="BA17">
        <v>4.5175400000000011E-2</v>
      </c>
      <c r="BB17">
        <v>0.14417500000000003</v>
      </c>
      <c r="BC17">
        <v>65.08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71.066897210765646</v>
      </c>
      <c r="DN17">
        <v>2.4101598716577883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8.0326181225166007E-2</v>
      </c>
      <c r="L18">
        <v>0.29548495230307631</v>
      </c>
      <c r="M18">
        <v>0.13241151695417522</v>
      </c>
      <c r="N18">
        <v>0.14666791508106336</v>
      </c>
      <c r="O18">
        <v>0.1629665629877475</v>
      </c>
      <c r="P18">
        <v>0.2690694229939361</v>
      </c>
      <c r="Q18">
        <v>1.1941739837523878E-2</v>
      </c>
      <c r="R18">
        <v>6.5853008109677105E-2</v>
      </c>
      <c r="S18">
        <v>1.7742959113751143E-2</v>
      </c>
      <c r="T18">
        <v>4.0579799999999999E-2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4.5675031425270421E-2</v>
      </c>
      <c r="AE18">
        <v>0.25506527265105433</v>
      </c>
      <c r="AF18">
        <v>7.1650127224635096E-2</v>
      </c>
      <c r="AG18">
        <v>1.3897333491278394</v>
      </c>
      <c r="AH18">
        <v>0.82040020199999997</v>
      </c>
      <c r="AI18">
        <v>0</v>
      </c>
      <c r="AJ18">
        <v>0</v>
      </c>
      <c r="AK18">
        <v>3.3886059952515719</v>
      </c>
      <c r="AL18">
        <v>0</v>
      </c>
      <c r="AM18">
        <v>7.8481625613950917E-2</v>
      </c>
      <c r="AN18">
        <v>3.3768344280022439E-3</v>
      </c>
      <c r="AO18">
        <v>0</v>
      </c>
      <c r="AP18">
        <v>0</v>
      </c>
      <c r="AQ18">
        <v>0.17038749064850539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0.14563060000000003</v>
      </c>
      <c r="AZ18">
        <v>0</v>
      </c>
      <c r="BA18">
        <v>4.5175400000000011E-2</v>
      </c>
      <c r="BB18">
        <v>0.14417500000000003</v>
      </c>
      <c r="BC18">
        <v>64.11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70.058936674825603</v>
      </c>
      <c r="DN18">
        <v>2.3778571854195145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8.0326181225166007E-2</v>
      </c>
      <c r="L19">
        <v>0.29548495230307631</v>
      </c>
      <c r="M19">
        <v>0.13241151695417522</v>
      </c>
      <c r="N19">
        <v>0.14666791508106336</v>
      </c>
      <c r="O19">
        <v>0.1629665629877475</v>
      </c>
      <c r="P19">
        <v>0.2690694229939361</v>
      </c>
      <c r="Q19">
        <v>1.1486499277675769E-2</v>
      </c>
      <c r="R19">
        <v>4.2585251181577778E-2</v>
      </c>
      <c r="S19">
        <v>1.7742959113751143E-2</v>
      </c>
      <c r="T19">
        <v>4.0579799999999999E-2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4.5675031425270421E-2</v>
      </c>
      <c r="AE19">
        <v>0.25506527265105433</v>
      </c>
      <c r="AF19">
        <v>7.1650127224635096E-2</v>
      </c>
      <c r="AG19">
        <v>1.3897333491278394</v>
      </c>
      <c r="AH19">
        <v>0.82040020199999997</v>
      </c>
      <c r="AI19">
        <v>0</v>
      </c>
      <c r="AJ19">
        <v>0</v>
      </c>
      <c r="AK19">
        <v>3.3886059952515719</v>
      </c>
      <c r="AL19">
        <v>0</v>
      </c>
      <c r="AM19">
        <v>7.8481625613950917E-2</v>
      </c>
      <c r="AN19">
        <v>3.3768344280022439E-3</v>
      </c>
      <c r="AO19">
        <v>0</v>
      </c>
      <c r="AP19">
        <v>0</v>
      </c>
      <c r="AQ19">
        <v>0.17038749064850539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0.14563060000000003</v>
      </c>
      <c r="AZ19">
        <v>0</v>
      </c>
      <c r="BA19">
        <v>4.5175400000000011E-2</v>
      </c>
      <c r="BB19">
        <v>0.14417500000000003</v>
      </c>
      <c r="BC19">
        <v>62.34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68.325991790929152</v>
      </c>
      <c r="DN19">
        <v>2.3170790718280174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8.0326181225166007E-2</v>
      </c>
      <c r="L20">
        <v>0.29548495230307631</v>
      </c>
      <c r="M20">
        <v>0.13241151695417522</v>
      </c>
      <c r="N20">
        <v>0.14666791508106336</v>
      </c>
      <c r="O20">
        <v>0.1629665629877475</v>
      </c>
      <c r="P20">
        <v>0.2690694229939361</v>
      </c>
      <c r="Q20">
        <v>1.1486499277675769E-2</v>
      </c>
      <c r="R20">
        <v>4.2585251181577778E-2</v>
      </c>
      <c r="S20">
        <v>1.7742959113751143E-2</v>
      </c>
      <c r="T20">
        <v>4.0579799999999999E-2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4.5675031425270421E-2</v>
      </c>
      <c r="AE20">
        <v>0.25506527265105433</v>
      </c>
      <c r="AF20">
        <v>3.5825063612317548E-2</v>
      </c>
      <c r="AG20">
        <v>1.3897333491278394</v>
      </c>
      <c r="AH20">
        <v>0.82040020199999997</v>
      </c>
      <c r="AI20">
        <v>0</v>
      </c>
      <c r="AJ20">
        <v>0</v>
      </c>
      <c r="AK20">
        <v>3.3886059952515719</v>
      </c>
      <c r="AL20">
        <v>0</v>
      </c>
      <c r="AM20">
        <v>7.8481625613950917E-2</v>
      </c>
      <c r="AN20">
        <v>3.3768344280022439E-3</v>
      </c>
      <c r="AO20">
        <v>0</v>
      </c>
      <c r="AP20">
        <v>0</v>
      </c>
      <c r="AQ20">
        <v>0.11359165610896779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0.14563060000000003</v>
      </c>
      <c r="AZ20">
        <v>0</v>
      </c>
      <c r="BA20">
        <v>4.5175400000000011E-2</v>
      </c>
      <c r="BB20">
        <v>0.14417500000000003</v>
      </c>
      <c r="BC20">
        <v>63.31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69.166408857060674</v>
      </c>
      <c r="DN20">
        <v>2.3540411075446497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9.4896847674590862E-2</v>
      </c>
      <c r="L21">
        <v>0.31169205376333908</v>
      </c>
      <c r="M21">
        <v>0.13241151695417522</v>
      </c>
      <c r="N21">
        <v>0.14666791508106336</v>
      </c>
      <c r="O21">
        <v>0.1629665629877475</v>
      </c>
      <c r="P21">
        <v>0.2690694229939361</v>
      </c>
      <c r="Q21">
        <v>1.3950573974056406E-2</v>
      </c>
      <c r="R21">
        <v>4.2585251181577778E-2</v>
      </c>
      <c r="S21">
        <v>2.1818196657812535E-2</v>
      </c>
      <c r="T21">
        <v>4.0543900000000008E-2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4.5675031425270421E-2</v>
      </c>
      <c r="AE21">
        <v>0.25506527265105433</v>
      </c>
      <c r="AF21">
        <v>3.5825063612317548E-2</v>
      </c>
      <c r="AG21">
        <v>1.3897333491278394</v>
      </c>
      <c r="AH21">
        <v>0.82040020199999997</v>
      </c>
      <c r="AI21">
        <v>1.6548928707208369E-2</v>
      </c>
      <c r="AJ21">
        <v>0</v>
      </c>
      <c r="AK21">
        <v>3.3886059952515719</v>
      </c>
      <c r="AL21">
        <v>0</v>
      </c>
      <c r="AM21">
        <v>7.8481625613950917E-2</v>
      </c>
      <c r="AN21">
        <v>3.3768344280022439E-3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0.14563060000000003</v>
      </c>
      <c r="AZ21">
        <v>0</v>
      </c>
      <c r="BA21">
        <v>4.5175400000000011E-2</v>
      </c>
      <c r="BB21">
        <v>0.14417500000000003</v>
      </c>
      <c r="BC21">
        <v>62.34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68.178608381395904</v>
      </c>
      <c r="DN21">
        <v>2.3120800359577722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9.4896847674590862E-2</v>
      </c>
      <c r="L22">
        <v>0.31169205376333908</v>
      </c>
      <c r="M22">
        <v>0.13241151695417522</v>
      </c>
      <c r="N22">
        <v>0.14666791508106336</v>
      </c>
      <c r="O22">
        <v>0.1629665629877475</v>
      </c>
      <c r="P22">
        <v>0.2690694229939361</v>
      </c>
      <c r="Q22">
        <v>1.3950573974056406E-2</v>
      </c>
      <c r="R22">
        <v>4.2585251181577778E-2</v>
      </c>
      <c r="S22">
        <v>2.1818196657812535E-2</v>
      </c>
      <c r="T22">
        <v>4.0543900000000008E-2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4.5675031425270421E-2</v>
      </c>
      <c r="AE22">
        <v>0.25506527265105433</v>
      </c>
      <c r="AF22">
        <v>3.5825063612317548E-2</v>
      </c>
      <c r="AG22">
        <v>1.3897333491278394</v>
      </c>
      <c r="AH22">
        <v>0.82040020199999997</v>
      </c>
      <c r="AI22">
        <v>3.3097847528527763E-2</v>
      </c>
      <c r="AJ22">
        <v>0</v>
      </c>
      <c r="AK22">
        <v>3.3886059952515719</v>
      </c>
      <c r="AL22">
        <v>0</v>
      </c>
      <c r="AM22">
        <v>7.8481625613950917E-2</v>
      </c>
      <c r="AN22">
        <v>3.3768344280022439E-3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0.14563060000000003</v>
      </c>
      <c r="AZ22">
        <v>0</v>
      </c>
      <c r="BA22">
        <v>4.5175400000000011E-2</v>
      </c>
      <c r="BB22">
        <v>0.14417500000000003</v>
      </c>
      <c r="BC22">
        <v>63.28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69.094614495711539</v>
      </c>
      <c r="DN22">
        <v>2.3526228404634688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9.4896847674590862E-2</v>
      </c>
      <c r="L23">
        <v>0.31169205376333908</v>
      </c>
      <c r="M23">
        <v>0.13241151695417522</v>
      </c>
      <c r="N23">
        <v>0.14666791508106336</v>
      </c>
      <c r="O23">
        <v>0.1629665629877475</v>
      </c>
      <c r="P23">
        <v>0.2690694229939361</v>
      </c>
      <c r="Q23">
        <v>1.3950573974056406E-2</v>
      </c>
      <c r="R23">
        <v>4.2585251181577778E-2</v>
      </c>
      <c r="S23">
        <v>2.1818196657812535E-2</v>
      </c>
      <c r="T23">
        <v>4.0543900000000008E-2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4.5675031425270421E-2</v>
      </c>
      <c r="AE23">
        <v>0.25506527265105433</v>
      </c>
      <c r="AF23">
        <v>0</v>
      </c>
      <c r="AG23">
        <v>1.3897333491278394</v>
      </c>
      <c r="AH23">
        <v>1.0131942474</v>
      </c>
      <c r="AI23">
        <v>4.6336990494294454E-2</v>
      </c>
      <c r="AJ23">
        <v>0</v>
      </c>
      <c r="AK23">
        <v>3.3886059952515719</v>
      </c>
      <c r="AL23">
        <v>0</v>
      </c>
      <c r="AM23">
        <v>7.8481625613950917E-2</v>
      </c>
      <c r="AN23">
        <v>3.3768344280022439E-3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0.14563060000000003</v>
      </c>
      <c r="AZ23">
        <v>6.0728000000000004E-2</v>
      </c>
      <c r="BA23">
        <v>5.5662600000000007E-2</v>
      </c>
      <c r="BB23">
        <v>0.14417500000000003</v>
      </c>
      <c r="BC23">
        <v>62.28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68.368119196117462</v>
      </c>
      <c r="DN23">
        <v>2.320541464810999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9.4896847674590862E-2</v>
      </c>
      <c r="L24">
        <v>0.31169205376333908</v>
      </c>
      <c r="M24">
        <v>0.13241151695417522</v>
      </c>
      <c r="N24">
        <v>0.14666791508106336</v>
      </c>
      <c r="O24">
        <v>0.1629665629877475</v>
      </c>
      <c r="P24">
        <v>0.2690694229939361</v>
      </c>
      <c r="Q24">
        <v>1.3950573974056406E-2</v>
      </c>
      <c r="R24">
        <v>4.2585251181577778E-2</v>
      </c>
      <c r="S24">
        <v>2.1818196657812535E-2</v>
      </c>
      <c r="T24">
        <v>4.0543900000000008E-2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9.1350067622448669E-2</v>
      </c>
      <c r="AE24">
        <v>0.25506527265105433</v>
      </c>
      <c r="AF24">
        <v>0</v>
      </c>
      <c r="AG24">
        <v>1.3897333491278394</v>
      </c>
      <c r="AH24">
        <v>1.5197913710999997</v>
      </c>
      <c r="AI24">
        <v>0.25882518764258283</v>
      </c>
      <c r="AJ24">
        <v>0</v>
      </c>
      <c r="AK24">
        <v>3.3886059952515719</v>
      </c>
      <c r="AL24">
        <v>0</v>
      </c>
      <c r="AM24">
        <v>7.8481625613950917E-2</v>
      </c>
      <c r="AN24">
        <v>3.3768344280022439E-3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0.14563060000000003</v>
      </c>
      <c r="AZ24">
        <v>7.6676799999999989E-2</v>
      </c>
      <c r="BA24">
        <v>8.3493800000000007E-2</v>
      </c>
      <c r="BB24">
        <v>0.14417500000000003</v>
      </c>
      <c r="BC24">
        <v>64.239999999999995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71.040139409922304</v>
      </c>
      <c r="DN24">
        <v>2.4170616080516081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9.4896847674590862E-2</v>
      </c>
      <c r="L25">
        <v>0.31169205376333908</v>
      </c>
      <c r="M25">
        <v>0.13241151695417522</v>
      </c>
      <c r="N25">
        <v>0.14666791508106336</v>
      </c>
      <c r="O25">
        <v>0.1629665629877475</v>
      </c>
      <c r="P25">
        <v>0.2690694229939361</v>
      </c>
      <c r="Q25">
        <v>1.3950573974056406E-2</v>
      </c>
      <c r="R25">
        <v>4.2585251181577778E-2</v>
      </c>
      <c r="S25">
        <v>2.1818196657812535E-2</v>
      </c>
      <c r="T25">
        <v>4.0543900000000008E-2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9.1350067622448669E-2</v>
      </c>
      <c r="AE25">
        <v>0.25506527265105433</v>
      </c>
      <c r="AF25">
        <v>0</v>
      </c>
      <c r="AG25">
        <v>1.3897333491278394</v>
      </c>
      <c r="AH25">
        <v>2.0263884947999999</v>
      </c>
      <c r="AI25">
        <v>0.25882518764258283</v>
      </c>
      <c r="AJ25">
        <v>0</v>
      </c>
      <c r="AK25">
        <v>3.3886059952515719</v>
      </c>
      <c r="AL25">
        <v>0</v>
      </c>
      <c r="AM25">
        <v>7.8481625613950917E-2</v>
      </c>
      <c r="AN25">
        <v>3.3768344280022439E-3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0.14563060000000003</v>
      </c>
      <c r="AZ25">
        <v>0.12145600000000001</v>
      </c>
      <c r="BA25">
        <v>0.11132520000000003</v>
      </c>
      <c r="BB25">
        <v>0.14417500000000003</v>
      </c>
      <c r="BC25">
        <v>60.239999999999995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67.730349046822298</v>
      </c>
      <c r="DN25">
        <v>2.306059694851613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9.4896847674590862E-2</v>
      </c>
      <c r="L26">
        <v>0.31169205376333908</v>
      </c>
      <c r="M26">
        <v>0.13241151695417522</v>
      </c>
      <c r="N26">
        <v>0.14666791508106336</v>
      </c>
      <c r="O26">
        <v>0.1629665629877475</v>
      </c>
      <c r="P26">
        <v>0.2690694229939361</v>
      </c>
      <c r="Q26">
        <v>1.3950573974056406E-2</v>
      </c>
      <c r="R26">
        <v>4.2585251181577778E-2</v>
      </c>
      <c r="S26">
        <v>2.1818196657812535E-2</v>
      </c>
      <c r="T26">
        <v>4.0543900000000008E-2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9.1350067622448669E-2</v>
      </c>
      <c r="AE26">
        <v>0.25506527265105433</v>
      </c>
      <c r="AF26">
        <v>0</v>
      </c>
      <c r="AG26">
        <v>1.3897333491278394</v>
      </c>
      <c r="AH26">
        <v>2.0263884947999999</v>
      </c>
      <c r="AI26">
        <v>0.25882518764258283</v>
      </c>
      <c r="AJ26">
        <v>0</v>
      </c>
      <c r="AK26">
        <v>3.3886059952515719</v>
      </c>
      <c r="AL26">
        <v>0</v>
      </c>
      <c r="AM26">
        <v>7.8481625613950917E-2</v>
      </c>
      <c r="AN26">
        <v>3.3768344280022439E-3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0.14563060000000003</v>
      </c>
      <c r="AZ26">
        <v>0.12145600000000001</v>
      </c>
      <c r="BA26">
        <v>0.11132520000000003</v>
      </c>
      <c r="BB26">
        <v>0.14417500000000003</v>
      </c>
      <c r="BC26">
        <v>59.34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66.860349046822307</v>
      </c>
      <c r="DN26">
        <v>2.276059694851619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8.0417513634991153E-2</v>
      </c>
      <c r="L27">
        <v>0.31169205376333908</v>
      </c>
      <c r="M27">
        <v>0.13241151695417522</v>
      </c>
      <c r="N27">
        <v>0.14666791508106336</v>
      </c>
      <c r="O27">
        <v>0.1629665629877475</v>
      </c>
      <c r="P27">
        <v>0.2690694229939361</v>
      </c>
      <c r="Q27">
        <v>1.3950573974056406E-2</v>
      </c>
      <c r="R27">
        <v>4.2585251181577778E-2</v>
      </c>
      <c r="S27">
        <v>2.1818196657812535E-2</v>
      </c>
      <c r="T27">
        <v>4.0543900000000008E-2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7.9434842863144672E-2</v>
      </c>
      <c r="AE27">
        <v>0.25506527265105433</v>
      </c>
      <c r="AF27">
        <v>0</v>
      </c>
      <c r="AG27">
        <v>1.3897333491278394</v>
      </c>
      <c r="AH27">
        <v>1.5792703991999997</v>
      </c>
      <c r="AI27">
        <v>0.25882518764258283</v>
      </c>
      <c r="AJ27">
        <v>0</v>
      </c>
      <c r="AK27">
        <v>3.3886059952515719</v>
      </c>
      <c r="AL27">
        <v>0</v>
      </c>
      <c r="AM27">
        <v>7.8481625613950917E-2</v>
      </c>
      <c r="AN27">
        <v>3.3768344280022439E-3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0.14563060000000003</v>
      </c>
      <c r="AZ27">
        <v>0.12145600000000001</v>
      </c>
      <c r="BA27">
        <v>8.6720600000000009E-2</v>
      </c>
      <c r="BB27">
        <v>0.14417500000000003</v>
      </c>
      <c r="BC27">
        <v>63.21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70.12857010770098</v>
      </c>
      <c r="DN27">
        <v>2.3797213795740308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8.0417513634991153E-2</v>
      </c>
      <c r="L28">
        <v>0.31169205376333908</v>
      </c>
      <c r="M28">
        <v>0.13241151695417522</v>
      </c>
      <c r="N28">
        <v>0.14666791508106336</v>
      </c>
      <c r="O28">
        <v>0.1629665629877475</v>
      </c>
      <c r="P28">
        <v>0.2690694229939361</v>
      </c>
      <c r="Q28">
        <v>1.3950573974056406E-2</v>
      </c>
      <c r="R28">
        <v>4.2585251181577778E-2</v>
      </c>
      <c r="S28">
        <v>2.1818196657812535E-2</v>
      </c>
      <c r="T28">
        <v>4.0543900000000008E-2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7.9434842863144672E-2</v>
      </c>
      <c r="AE28">
        <v>0.25506527265105433</v>
      </c>
      <c r="AF28">
        <v>0</v>
      </c>
      <c r="AG28">
        <v>1.3897333491278394</v>
      </c>
      <c r="AH28">
        <v>1.5792703991999997</v>
      </c>
      <c r="AI28">
        <v>0.25882518764258283</v>
      </c>
      <c r="AJ28">
        <v>0</v>
      </c>
      <c r="AK28">
        <v>3.3886059952515719</v>
      </c>
      <c r="AL28">
        <v>0</v>
      </c>
      <c r="AM28">
        <v>7.8481625613950917E-2</v>
      </c>
      <c r="AN28">
        <v>3.3768344280022439E-3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0.14563060000000003</v>
      </c>
      <c r="AZ28">
        <v>0.12145600000000001</v>
      </c>
      <c r="BA28">
        <v>8.6720600000000009E-2</v>
      </c>
      <c r="BB28">
        <v>0.14417500000000003</v>
      </c>
      <c r="BC28">
        <v>65.209999999999994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72.058570107700987</v>
      </c>
      <c r="DN28">
        <v>2.449721379574024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8.0266492958511737E-2</v>
      </c>
      <c r="L29">
        <v>0.25832378606416795</v>
      </c>
      <c r="M29">
        <v>0.13241151695417522</v>
      </c>
      <c r="N29">
        <v>0.14666791508106336</v>
      </c>
      <c r="O29">
        <v>0.1629665629877475</v>
      </c>
      <c r="P29">
        <v>0.2690694229939361</v>
      </c>
      <c r="Q29">
        <v>1.1422890934799677E-2</v>
      </c>
      <c r="R29">
        <v>4.2585251181577778E-2</v>
      </c>
      <c r="S29">
        <v>1.6752249031598554E-2</v>
      </c>
      <c r="T29">
        <v>4.0579799999999999E-2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0.10061746083746016</v>
      </c>
      <c r="AD29">
        <v>9.1350067622448669E-2</v>
      </c>
      <c r="AE29">
        <v>0.25506527265105433</v>
      </c>
      <c r="AF29">
        <v>0</v>
      </c>
      <c r="AG29">
        <v>1.3897333491278394</v>
      </c>
      <c r="AH29">
        <v>2.0263884947999999</v>
      </c>
      <c r="AI29">
        <v>0.25882518764258283</v>
      </c>
      <c r="AJ29">
        <v>0</v>
      </c>
      <c r="AK29">
        <v>3.3886059952515719</v>
      </c>
      <c r="AL29">
        <v>0</v>
      </c>
      <c r="AM29">
        <v>7.8481625613950917E-2</v>
      </c>
      <c r="AN29">
        <v>3.3768344280022439E-3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0.14563060000000003</v>
      </c>
      <c r="AZ29">
        <v>0.18218400000000001</v>
      </c>
      <c r="BA29">
        <v>0.11132520000000003</v>
      </c>
      <c r="BB29">
        <v>0.14417500000000003</v>
      </c>
      <c r="BC29">
        <v>68.98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76.127200169755824</v>
      </c>
      <c r="DN29">
        <v>2.5839192318901829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8.0394266976377818E-2</v>
      </c>
      <c r="L30">
        <v>0.17558679437140653</v>
      </c>
      <c r="M30">
        <v>0.13241151695417522</v>
      </c>
      <c r="N30">
        <v>0.14666791508106336</v>
      </c>
      <c r="O30">
        <v>0.1629665629877475</v>
      </c>
      <c r="P30">
        <v>0.2690694229939361</v>
      </c>
      <c r="Q30">
        <v>1.1422890934799677E-2</v>
      </c>
      <c r="R30">
        <v>4.2585251181577778E-2</v>
      </c>
      <c r="S30">
        <v>1.6752249031598554E-2</v>
      </c>
      <c r="T30">
        <v>4.0579799999999999E-2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0.10061746083746016</v>
      </c>
      <c r="AD30">
        <v>9.1350067622448669E-2</v>
      </c>
      <c r="AE30">
        <v>0.25506527265105433</v>
      </c>
      <c r="AF30">
        <v>0</v>
      </c>
      <c r="AG30">
        <v>1.3897333491278394</v>
      </c>
      <c r="AH30">
        <v>2.0263884947999999</v>
      </c>
      <c r="AI30">
        <v>3.3097847528527763E-2</v>
      </c>
      <c r="AJ30">
        <v>0</v>
      </c>
      <c r="AK30">
        <v>3.3886059952515719</v>
      </c>
      <c r="AL30">
        <v>0</v>
      </c>
      <c r="AM30">
        <v>7.8481625613950917E-2</v>
      </c>
      <c r="AN30">
        <v>3.3768344280022439E-3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0.14563060000000003</v>
      </c>
      <c r="AZ30">
        <v>0.18218400000000001</v>
      </c>
      <c r="BA30">
        <v>0.11132520000000003</v>
      </c>
      <c r="BB30">
        <v>0.14417500000000003</v>
      </c>
      <c r="BC30">
        <v>71.88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78.628977053143771</v>
      </c>
      <c r="DN30">
        <v>2.6738057907132768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8.0394266976377818E-2</v>
      </c>
      <c r="L31">
        <v>0.17558679437140653</v>
      </c>
      <c r="M31">
        <v>0.13241151695417522</v>
      </c>
      <c r="N31">
        <v>0.14666791508106336</v>
      </c>
      <c r="O31">
        <v>0.1629665629877475</v>
      </c>
      <c r="P31">
        <v>0.2690694229939361</v>
      </c>
      <c r="Q31">
        <v>1.1422890934799677E-2</v>
      </c>
      <c r="R31">
        <v>1.6927358941716049E-2</v>
      </c>
      <c r="S31">
        <v>1.678276471046538E-2</v>
      </c>
      <c r="T31">
        <v>3.76704E-2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0.10061746083746016</v>
      </c>
      <c r="AD31">
        <v>9.1350067622448669E-2</v>
      </c>
      <c r="AE31">
        <v>0.25506527265105433</v>
      </c>
      <c r="AF31">
        <v>0</v>
      </c>
      <c r="AG31">
        <v>1.3897333491278394</v>
      </c>
      <c r="AH31">
        <v>2.0263884947999999</v>
      </c>
      <c r="AI31">
        <v>1.8534796197717779E-2</v>
      </c>
      <c r="AJ31">
        <v>0</v>
      </c>
      <c r="AK31">
        <v>3.3886059952515719</v>
      </c>
      <c r="AL31">
        <v>0</v>
      </c>
      <c r="AM31">
        <v>7.8481625613950917E-2</v>
      </c>
      <c r="AN31">
        <v>3.3768344280022439E-3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0.14563060000000003</v>
      </c>
      <c r="AZ31">
        <v>0.18218400000000001</v>
      </c>
      <c r="BA31">
        <v>0.11132520000000003</v>
      </c>
      <c r="BB31">
        <v>0.14417500000000003</v>
      </c>
      <c r="BC31">
        <v>77.52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84.047290876103673</v>
      </c>
      <c r="DN31">
        <v>2.8523921398615695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8.0394266976377818E-2</v>
      </c>
      <c r="L32">
        <v>0.17558679437140653</v>
      </c>
      <c r="M32">
        <v>0.13241151695417522</v>
      </c>
      <c r="N32">
        <v>0.14666791508106336</v>
      </c>
      <c r="O32">
        <v>0.1629665629877475</v>
      </c>
      <c r="P32">
        <v>0.2690694229939361</v>
      </c>
      <c r="Q32">
        <v>1.1422890934799677E-2</v>
      </c>
      <c r="R32">
        <v>1.7186292051791341E-2</v>
      </c>
      <c r="S32">
        <v>1.678276471046538E-2</v>
      </c>
      <c r="T32">
        <v>3.76704E-2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0.10061746083746016</v>
      </c>
      <c r="AD32">
        <v>9.1350067622448669E-2</v>
      </c>
      <c r="AE32">
        <v>0.25506527265105433</v>
      </c>
      <c r="AF32">
        <v>0</v>
      </c>
      <c r="AG32">
        <v>1.3897333491278394</v>
      </c>
      <c r="AH32">
        <v>2.0263884947999999</v>
      </c>
      <c r="AI32">
        <v>1.8534796197717779E-2</v>
      </c>
      <c r="AJ32">
        <v>0</v>
      </c>
      <c r="AK32">
        <v>3.3886059952515719</v>
      </c>
      <c r="AL32">
        <v>0</v>
      </c>
      <c r="AM32">
        <v>7.8481625613950917E-2</v>
      </c>
      <c r="AN32">
        <v>3.3768344280022439E-3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0.14563060000000003</v>
      </c>
      <c r="AZ32">
        <v>0.18218400000000001</v>
      </c>
      <c r="BA32">
        <v>0.11132520000000003</v>
      </c>
      <c r="BB32">
        <v>0.14417500000000003</v>
      </c>
      <c r="BC32">
        <v>86.08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92.327541316393749</v>
      </c>
      <c r="DN32">
        <v>3.1324006326815712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9.2888533596664422E-2</v>
      </c>
      <c r="L33">
        <v>0.19229119430714578</v>
      </c>
      <c r="M33">
        <v>0.13241151695417522</v>
      </c>
      <c r="N33">
        <v>0.14666791508106336</v>
      </c>
      <c r="O33">
        <v>0.1629665629877475</v>
      </c>
      <c r="P33">
        <v>0.2690694229939361</v>
      </c>
      <c r="Q33">
        <v>1.1500511311301899E-2</v>
      </c>
      <c r="R33">
        <v>2.6788734474175128E-2</v>
      </c>
      <c r="S33">
        <v>1.7270068837708846E-2</v>
      </c>
      <c r="T33">
        <v>4.0579799999999999E-2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0.10061746083746016</v>
      </c>
      <c r="AD33">
        <v>9.1350067622448669E-2</v>
      </c>
      <c r="AE33">
        <v>0.25506527265105433</v>
      </c>
      <c r="AF33">
        <v>0</v>
      </c>
      <c r="AG33">
        <v>1.3897333491278394</v>
      </c>
      <c r="AH33">
        <v>2.0263884947999999</v>
      </c>
      <c r="AI33">
        <v>1.8534796197717779E-2</v>
      </c>
      <c r="AJ33">
        <v>0</v>
      </c>
      <c r="AK33">
        <v>3.3886059952515719</v>
      </c>
      <c r="AL33">
        <v>0</v>
      </c>
      <c r="AM33">
        <v>7.8481625613950917E-2</v>
      </c>
      <c r="AN33">
        <v>3.3768344280022439E-3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0.14563060000000003</v>
      </c>
      <c r="AZ33">
        <v>0.12145600000000001</v>
      </c>
      <c r="BA33">
        <v>0.11132520000000003</v>
      </c>
      <c r="BB33">
        <v>0.14417500000000003</v>
      </c>
      <c r="BC33">
        <v>94.85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100.78969404926322</v>
      </c>
      <c r="DN33">
        <v>3.4217953332942415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9.2888533596664422E-2</v>
      </c>
      <c r="L34">
        <v>0.19229119430714578</v>
      </c>
      <c r="M34">
        <v>0.13241151695417522</v>
      </c>
      <c r="N34">
        <v>0.14666791508106336</v>
      </c>
      <c r="O34">
        <v>0.1629665629877475</v>
      </c>
      <c r="P34">
        <v>0.2690694229939361</v>
      </c>
      <c r="Q34">
        <v>1.1500511311301899E-2</v>
      </c>
      <c r="R34">
        <v>2.5749979373153296E-2</v>
      </c>
      <c r="S34">
        <v>1.7270068837708846E-2</v>
      </c>
      <c r="T34">
        <v>4.0579799999999999E-2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0.10061746083746016</v>
      </c>
      <c r="AD34">
        <v>9.1350067622448669E-2</v>
      </c>
      <c r="AE34">
        <v>0.25506527265105433</v>
      </c>
      <c r="AF34">
        <v>0</v>
      </c>
      <c r="AG34">
        <v>1.3897333491278394</v>
      </c>
      <c r="AH34">
        <v>1.5197913710999997</v>
      </c>
      <c r="AI34">
        <v>1.8534796197717779E-2</v>
      </c>
      <c r="AJ34">
        <v>0</v>
      </c>
      <c r="AK34">
        <v>3.3886059952515719</v>
      </c>
      <c r="AL34">
        <v>0</v>
      </c>
      <c r="AM34">
        <v>7.8481625613950917E-2</v>
      </c>
      <c r="AN34">
        <v>3.3768344280022439E-3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0.14563060000000003</v>
      </c>
      <c r="AZ34">
        <v>6.0728000000000004E-2</v>
      </c>
      <c r="BA34">
        <v>8.3493800000000007E-2</v>
      </c>
      <c r="BB34">
        <v>0.14417500000000003</v>
      </c>
      <c r="BC34">
        <v>106.49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111.47305402797184</v>
      </c>
      <c r="DN34">
        <v>3.7822400757846051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9.2888533596664422E-2</v>
      </c>
      <c r="L35">
        <v>0.19229119430714578</v>
      </c>
      <c r="M35">
        <v>0.13241151695417522</v>
      </c>
      <c r="N35">
        <v>0.14666791508106336</v>
      </c>
      <c r="O35">
        <v>0.1629665629877475</v>
      </c>
      <c r="P35">
        <v>0.2690694229939361</v>
      </c>
      <c r="Q35">
        <v>1.1500511311301899E-2</v>
      </c>
      <c r="R35">
        <v>2.5749979373153296E-2</v>
      </c>
      <c r="S35">
        <v>1.7317852026538912E-2</v>
      </c>
      <c r="T35">
        <v>4.0579799999999999E-2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0.10061746083746016</v>
      </c>
      <c r="AD35">
        <v>9.1350067622448669E-2</v>
      </c>
      <c r="AE35">
        <v>0.25506527265105433</v>
      </c>
      <c r="AF35">
        <v>0</v>
      </c>
      <c r="AG35">
        <v>1.3897333491278394</v>
      </c>
      <c r="AH35">
        <v>1.5197913710999997</v>
      </c>
      <c r="AI35">
        <v>1.8534796197717779E-2</v>
      </c>
      <c r="AJ35">
        <v>0</v>
      </c>
      <c r="AK35">
        <v>3.3886059952515719</v>
      </c>
      <c r="AL35">
        <v>0</v>
      </c>
      <c r="AM35">
        <v>7.8481625613950917E-2</v>
      </c>
      <c r="AN35">
        <v>3.3768344280022439E-3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0.14563060000000003</v>
      </c>
      <c r="AZ35">
        <v>0</v>
      </c>
      <c r="BA35">
        <v>8.3493800000000007E-2</v>
      </c>
      <c r="BB35">
        <v>0.14417500000000003</v>
      </c>
      <c r="BC35">
        <v>107.99999999999999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112.87436415327072</v>
      </c>
      <c r="DN35">
        <v>3.8302497336745458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9.2888533596664422E-2</v>
      </c>
      <c r="L36">
        <v>0.19229119430714578</v>
      </c>
      <c r="M36">
        <v>0.13241151695417522</v>
      </c>
      <c r="N36">
        <v>0.14666791508106336</v>
      </c>
      <c r="O36">
        <v>0.1629665629877475</v>
      </c>
      <c r="P36">
        <v>0.2690694229939361</v>
      </c>
      <c r="Q36">
        <v>1.1500511311301899E-2</v>
      </c>
      <c r="R36">
        <v>2.5749979373153296E-2</v>
      </c>
      <c r="S36">
        <v>1.7317852026538912E-2</v>
      </c>
      <c r="T36">
        <v>4.0579799999999999E-2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0.15696316115567246</v>
      </c>
      <c r="AC36">
        <v>0.10061746083746016</v>
      </c>
      <c r="AD36">
        <v>9.1350067622448669E-2</v>
      </c>
      <c r="AE36">
        <v>0.25506527265105433</v>
      </c>
      <c r="AF36">
        <v>0</v>
      </c>
      <c r="AG36">
        <v>1.3897333491278394</v>
      </c>
      <c r="AH36">
        <v>1.0131942474</v>
      </c>
      <c r="AI36">
        <v>1.8534796197717779E-2</v>
      </c>
      <c r="AJ36">
        <v>0</v>
      </c>
      <c r="AK36">
        <v>3.3886059952515719</v>
      </c>
      <c r="AL36">
        <v>0</v>
      </c>
      <c r="AM36">
        <v>7.8481625613950917E-2</v>
      </c>
      <c r="AN36">
        <v>3.3768344280022439E-3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0.14563060000000003</v>
      </c>
      <c r="AZ36">
        <v>0</v>
      </c>
      <c r="BA36">
        <v>5.5662600000000007E-2</v>
      </c>
      <c r="BB36">
        <v>0.14417500000000003</v>
      </c>
      <c r="BC36">
        <v>101.00000000000001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105.51155772735939</v>
      </c>
      <c r="DN36">
        <v>3.580146252496097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9.2888533596664422E-2</v>
      </c>
      <c r="L37">
        <v>0.19229119430714578</v>
      </c>
      <c r="M37">
        <v>0.13241151695417522</v>
      </c>
      <c r="N37">
        <v>0.14666791508106336</v>
      </c>
      <c r="O37">
        <v>0.1629665629877475</v>
      </c>
      <c r="P37">
        <v>0.2690694229939361</v>
      </c>
      <c r="Q37">
        <v>1.0977633493475939E-2</v>
      </c>
      <c r="R37">
        <v>2.5749979373153296E-2</v>
      </c>
      <c r="S37">
        <v>1.7270068837708846E-2</v>
      </c>
      <c r="T37">
        <v>4.0579799999999999E-2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0.15696316115567246</v>
      </c>
      <c r="AC37">
        <v>0.10061746083746016</v>
      </c>
      <c r="AD37">
        <v>9.1350067622448669E-2</v>
      </c>
      <c r="AE37">
        <v>0.25506527265105433</v>
      </c>
      <c r="AF37">
        <v>0</v>
      </c>
      <c r="AG37">
        <v>1.3897333491278394</v>
      </c>
      <c r="AH37">
        <v>1.0131942474</v>
      </c>
      <c r="AI37">
        <v>1.8534796197717779E-2</v>
      </c>
      <c r="AJ37">
        <v>0</v>
      </c>
      <c r="AK37">
        <v>3.3886059952515719</v>
      </c>
      <c r="AL37">
        <v>0</v>
      </c>
      <c r="AM37">
        <v>7.8481625613950917E-2</v>
      </c>
      <c r="AN37">
        <v>3.3768344280022439E-3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0.14563060000000003</v>
      </c>
      <c r="AZ37">
        <v>0</v>
      </c>
      <c r="BA37">
        <v>5.5662600000000007E-2</v>
      </c>
      <c r="BB37">
        <v>0.14417500000000003</v>
      </c>
      <c r="BC37">
        <v>112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116.1510057744579</v>
      </c>
      <c r="DN37">
        <v>3.9401275443909025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9.2888533596664422E-2</v>
      </c>
      <c r="L38">
        <v>0.19229119430714578</v>
      </c>
      <c r="M38">
        <v>0.13241151695417522</v>
      </c>
      <c r="N38">
        <v>0.14666791508106336</v>
      </c>
      <c r="O38">
        <v>0.1629665629877475</v>
      </c>
      <c r="P38">
        <v>0.2690694229939361</v>
      </c>
      <c r="Q38">
        <v>1.0977633493475939E-2</v>
      </c>
      <c r="R38">
        <v>2.5749979373153296E-2</v>
      </c>
      <c r="S38">
        <v>1.7270068837708846E-2</v>
      </c>
      <c r="T38">
        <v>4.0579799999999999E-2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0.15696316115567246</v>
      </c>
      <c r="AC38">
        <v>0.10061746083746016</v>
      </c>
      <c r="AD38">
        <v>4.5675031425270421E-2</v>
      </c>
      <c r="AE38">
        <v>0.25506527265105433</v>
      </c>
      <c r="AF38">
        <v>0</v>
      </c>
      <c r="AG38">
        <v>1.3897333491278394</v>
      </c>
      <c r="AH38">
        <v>1.0131942474</v>
      </c>
      <c r="AI38">
        <v>1.8534796197717779E-2</v>
      </c>
      <c r="AJ38">
        <v>0</v>
      </c>
      <c r="AK38">
        <v>3.3886059952515719</v>
      </c>
      <c r="AL38">
        <v>0</v>
      </c>
      <c r="AM38">
        <v>7.8481625613950917E-2</v>
      </c>
      <c r="AN38">
        <v>3.3768344280022439E-3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0.14563060000000003</v>
      </c>
      <c r="AZ38">
        <v>0</v>
      </c>
      <c r="BA38">
        <v>5.5662600000000007E-2</v>
      </c>
      <c r="BB38">
        <v>0.14417500000000003</v>
      </c>
      <c r="BC38">
        <v>125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128.67682887871885</v>
      </c>
      <c r="DN38">
        <v>4.3686294039327747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8.0405142169255886E-2</v>
      </c>
      <c r="L39">
        <v>0.19229119430714578</v>
      </c>
      <c r="M39">
        <v>0.13241151695417522</v>
      </c>
      <c r="N39">
        <v>0.14666791508106336</v>
      </c>
      <c r="O39">
        <v>0.1629665629877475</v>
      </c>
      <c r="P39">
        <v>0.2690694229939361</v>
      </c>
      <c r="Q39">
        <v>1.0977633493475939E-2</v>
      </c>
      <c r="R39">
        <v>2.5749979373153296E-2</v>
      </c>
      <c r="S39">
        <v>1.7270068837708846E-2</v>
      </c>
      <c r="T39">
        <v>4.0579799999999999E-2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0.15696316115567246</v>
      </c>
      <c r="AC39">
        <v>0.10061746083746016</v>
      </c>
      <c r="AD39">
        <v>4.5675031425270421E-2</v>
      </c>
      <c r="AE39">
        <v>0.25506527265105433</v>
      </c>
      <c r="AF39">
        <v>0</v>
      </c>
      <c r="AG39">
        <v>1.3897333491278394</v>
      </c>
      <c r="AH39">
        <v>1.0131942474</v>
      </c>
      <c r="AI39">
        <v>1.8534796197717779E-2</v>
      </c>
      <c r="AJ39">
        <v>0</v>
      </c>
      <c r="AK39">
        <v>3.3886059952515719</v>
      </c>
      <c r="AL39">
        <v>0</v>
      </c>
      <c r="AM39">
        <v>7.8481625613950917E-2</v>
      </c>
      <c r="AN39">
        <v>3.3768344280022439E-3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0.14563060000000003</v>
      </c>
      <c r="AZ39">
        <v>0</v>
      </c>
      <c r="BA39">
        <v>5.5662600000000007E-2</v>
      </c>
      <c r="BB39">
        <v>0.14417500000000003</v>
      </c>
      <c r="BC39">
        <v>124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127.69475494246555</v>
      </c>
      <c r="DN39">
        <v>4.3382199487586721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8.0405142169255886E-2</v>
      </c>
      <c r="L40">
        <v>0.19229119430714578</v>
      </c>
      <c r="M40">
        <v>0.13241151695417522</v>
      </c>
      <c r="N40">
        <v>0.14666791508106336</v>
      </c>
      <c r="O40">
        <v>0.1629665629877475</v>
      </c>
      <c r="P40">
        <v>0.2690694229939361</v>
      </c>
      <c r="Q40">
        <v>1.0977633493475939E-2</v>
      </c>
      <c r="R40">
        <v>2.5749979373153296E-2</v>
      </c>
      <c r="S40">
        <v>1.7270068837708846E-2</v>
      </c>
      <c r="T40">
        <v>4.0579799999999999E-2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0.15696316115567246</v>
      </c>
      <c r="AC40">
        <v>0.10061746083746016</v>
      </c>
      <c r="AD40">
        <v>0</v>
      </c>
      <c r="AE40">
        <v>0.25506527265105433</v>
      </c>
      <c r="AF40">
        <v>0</v>
      </c>
      <c r="AG40">
        <v>1.3897333491278394</v>
      </c>
      <c r="AH40">
        <v>1.0131942474</v>
      </c>
      <c r="AI40">
        <v>1.8534796197717779E-2</v>
      </c>
      <c r="AJ40">
        <v>0</v>
      </c>
      <c r="AK40">
        <v>3.3886059952515719</v>
      </c>
      <c r="AL40">
        <v>0</v>
      </c>
      <c r="AM40">
        <v>7.8481625613950917E-2</v>
      </c>
      <c r="AN40">
        <v>3.3768344280022439E-3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0.14563060000000003</v>
      </c>
      <c r="AZ40">
        <v>0</v>
      </c>
      <c r="BA40">
        <v>5.5662600000000007E-2</v>
      </c>
      <c r="BB40">
        <v>0.14417500000000003</v>
      </c>
      <c r="BC40">
        <v>135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138.29057805149839</v>
      </c>
      <c r="DN40">
        <v>4.6967218083005662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8.0500142902237129E-2</v>
      </c>
      <c r="L41">
        <v>0.21391286715394756</v>
      </c>
      <c r="M41">
        <v>0.13241151695417522</v>
      </c>
      <c r="N41">
        <v>0.14666791508106336</v>
      </c>
      <c r="O41">
        <v>0.1629665629877475</v>
      </c>
      <c r="P41">
        <v>0.2690694229939361</v>
      </c>
      <c r="Q41">
        <v>1.1500511311301899E-2</v>
      </c>
      <c r="R41">
        <v>4.2585251181577778E-2</v>
      </c>
      <c r="S41">
        <v>1.7317852026538912E-2</v>
      </c>
      <c r="T41">
        <v>4.0846399999999998E-2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0.15696316115567246</v>
      </c>
      <c r="AC41">
        <v>0.10061746083746016</v>
      </c>
      <c r="AD41">
        <v>0</v>
      </c>
      <c r="AE41">
        <v>0.25506527265105433</v>
      </c>
      <c r="AF41">
        <v>0</v>
      </c>
      <c r="AG41">
        <v>1.3897333491278394</v>
      </c>
      <c r="AH41">
        <v>1.0131942474</v>
      </c>
      <c r="AI41">
        <v>1.8534796197717779E-2</v>
      </c>
      <c r="AJ41">
        <v>0</v>
      </c>
      <c r="AK41">
        <v>3.3886059952515719</v>
      </c>
      <c r="AL41">
        <v>0</v>
      </c>
      <c r="AM41">
        <v>7.8481625613950917E-2</v>
      </c>
      <c r="AN41">
        <v>3.3768344280022439E-3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0.14563060000000003</v>
      </c>
      <c r="AZ41">
        <v>0</v>
      </c>
      <c r="BA41">
        <v>5.5662600000000007E-2</v>
      </c>
      <c r="BB41">
        <v>0.14417500000000003</v>
      </c>
      <c r="BC41">
        <v>136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139.29867524602332</v>
      </c>
      <c r="DN41">
        <v>4.7280138201704807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8.0497392406939233E-2</v>
      </c>
      <c r="L42">
        <v>0.21391286715394756</v>
      </c>
      <c r="M42">
        <v>0.13241151695417522</v>
      </c>
      <c r="N42">
        <v>0.14666791508106336</v>
      </c>
      <c r="O42">
        <v>0.1629665629877475</v>
      </c>
      <c r="P42">
        <v>0.2690694229939361</v>
      </c>
      <c r="Q42">
        <v>1.1500511311301899E-2</v>
      </c>
      <c r="R42">
        <v>4.2585251181577778E-2</v>
      </c>
      <c r="S42">
        <v>1.7317852026538912E-2</v>
      </c>
      <c r="T42">
        <v>4.0846399999999998E-2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0.15696316115567246</v>
      </c>
      <c r="AC42">
        <v>0.10061746083746016</v>
      </c>
      <c r="AD42">
        <v>0</v>
      </c>
      <c r="AE42">
        <v>0.25506527265105433</v>
      </c>
      <c r="AF42">
        <v>0</v>
      </c>
      <c r="AG42">
        <v>1.3897333491278394</v>
      </c>
      <c r="AH42">
        <v>1.0131942474</v>
      </c>
      <c r="AI42">
        <v>1.8534796197717779E-2</v>
      </c>
      <c r="AJ42">
        <v>0</v>
      </c>
      <c r="AK42">
        <v>3.3886059952515719</v>
      </c>
      <c r="AL42">
        <v>0</v>
      </c>
      <c r="AM42">
        <v>7.8481625613950917E-2</v>
      </c>
      <c r="AN42">
        <v>3.3768344280022439E-3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0.14563060000000003</v>
      </c>
      <c r="AZ42">
        <v>0</v>
      </c>
      <c r="BA42">
        <v>5.5662600000000007E-2</v>
      </c>
      <c r="BB42">
        <v>0.14417500000000003</v>
      </c>
      <c r="BC42">
        <v>135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138.32867258560321</v>
      </c>
      <c r="DN42">
        <v>4.6980137300952807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8.0339735408148344E-2</v>
      </c>
      <c r="L43">
        <v>0.1962643208372313</v>
      </c>
      <c r="M43">
        <v>0.13241151695417522</v>
      </c>
      <c r="N43">
        <v>0.14666791508106336</v>
      </c>
      <c r="O43">
        <v>0.1629665629877475</v>
      </c>
      <c r="P43">
        <v>0.2690694229939361</v>
      </c>
      <c r="Q43">
        <v>1.1423182412712797E-2</v>
      </c>
      <c r="R43">
        <v>3.3762630750140521E-2</v>
      </c>
      <c r="S43">
        <v>1.6863166209714786E-2</v>
      </c>
      <c r="T43">
        <v>4.0846399999999998E-2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0.15696316115567246</v>
      </c>
      <c r="AC43">
        <v>0.10061746083746016</v>
      </c>
      <c r="AD43">
        <v>0</v>
      </c>
      <c r="AE43">
        <v>0.25506527265105433</v>
      </c>
      <c r="AF43">
        <v>0</v>
      </c>
      <c r="AG43">
        <v>1.3897333491278394</v>
      </c>
      <c r="AH43">
        <v>0.41020010099999998</v>
      </c>
      <c r="AI43">
        <v>1.8534796197717779E-2</v>
      </c>
      <c r="AJ43">
        <v>0</v>
      </c>
      <c r="AK43">
        <v>3.3886059952515719</v>
      </c>
      <c r="AL43">
        <v>0</v>
      </c>
      <c r="AM43">
        <v>7.8481625613950917E-2</v>
      </c>
      <c r="AN43">
        <v>3.3768344280022439E-3</v>
      </c>
      <c r="AO43">
        <v>0</v>
      </c>
      <c r="AP43">
        <v>0</v>
      </c>
      <c r="AQ43">
        <v>0</v>
      </c>
      <c r="AR43">
        <v>0</v>
      </c>
      <c r="AS43">
        <v>0.16151751231488096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0.14563060000000003</v>
      </c>
      <c r="AZ43">
        <v>0</v>
      </c>
      <c r="BA43">
        <v>2.2587800000000005E-2</v>
      </c>
      <c r="BB43">
        <v>0.14417500000000003</v>
      </c>
      <c r="BC43">
        <v>132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134.78975757401341</v>
      </c>
      <c r="DN43">
        <v>4.5763467881996114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8.0339735408148344E-2</v>
      </c>
      <c r="L44">
        <v>0.1962643208372313</v>
      </c>
      <c r="M44">
        <v>0.13241151695417522</v>
      </c>
      <c r="N44">
        <v>0.14666791508106336</v>
      </c>
      <c r="O44">
        <v>0.1629665629877475</v>
      </c>
      <c r="P44">
        <v>0.2690694229939361</v>
      </c>
      <c r="Q44">
        <v>1.1386754385235193E-2</v>
      </c>
      <c r="R44">
        <v>3.3762630750140521E-2</v>
      </c>
      <c r="S44">
        <v>1.6753959025147369E-2</v>
      </c>
      <c r="T44">
        <v>4.0846399999999998E-2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0.15696316115567246</v>
      </c>
      <c r="AC44">
        <v>0.10061746083746016</v>
      </c>
      <c r="AD44">
        <v>0</v>
      </c>
      <c r="AE44">
        <v>0.25506527265105433</v>
      </c>
      <c r="AF44">
        <v>0</v>
      </c>
      <c r="AG44">
        <v>1.3897333491278394</v>
      </c>
      <c r="AH44">
        <v>0</v>
      </c>
      <c r="AI44">
        <v>1.8534796197717779E-2</v>
      </c>
      <c r="AJ44">
        <v>0</v>
      </c>
      <c r="AK44">
        <v>3.3886059952515719</v>
      </c>
      <c r="AL44">
        <v>0</v>
      </c>
      <c r="AM44">
        <v>7.8481625613950917E-2</v>
      </c>
      <c r="AN44">
        <v>3.3768344280022439E-3</v>
      </c>
      <c r="AO44">
        <v>0</v>
      </c>
      <c r="AP44">
        <v>0</v>
      </c>
      <c r="AQ44">
        <v>0</v>
      </c>
      <c r="AR44">
        <v>0</v>
      </c>
      <c r="AS44">
        <v>0.16151751231488096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0.14563060000000003</v>
      </c>
      <c r="AZ44">
        <v>0</v>
      </c>
      <c r="BA44">
        <v>0</v>
      </c>
      <c r="BB44">
        <v>0.14417500000000003</v>
      </c>
      <c r="BC44">
        <v>137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139.21102425709813</v>
      </c>
      <c r="DN44">
        <v>4.7221465689028506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8.0408375484696856E-2</v>
      </c>
      <c r="L45">
        <v>0.2034715451194985</v>
      </c>
      <c r="M45">
        <v>0.13241151695417522</v>
      </c>
      <c r="N45">
        <v>0.14666791508106336</v>
      </c>
      <c r="O45">
        <v>0.1629665629877475</v>
      </c>
      <c r="P45">
        <v>0.2690694229939361</v>
      </c>
      <c r="Q45">
        <v>1.1423182412712797E-2</v>
      </c>
      <c r="R45">
        <v>4.2585251181577778E-2</v>
      </c>
      <c r="S45">
        <v>1.6863166209714786E-2</v>
      </c>
      <c r="T45">
        <v>4.0846399999999998E-2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0.15696316115567246</v>
      </c>
      <c r="AC45">
        <v>0.10061746083746016</v>
      </c>
      <c r="AD45">
        <v>0</v>
      </c>
      <c r="AE45">
        <v>0.25506527265105433</v>
      </c>
      <c r="AF45">
        <v>0</v>
      </c>
      <c r="AG45">
        <v>1.3897333491278394</v>
      </c>
      <c r="AH45">
        <v>0</v>
      </c>
      <c r="AI45">
        <v>1.8534796197717779E-2</v>
      </c>
      <c r="AJ45">
        <v>0</v>
      </c>
      <c r="AK45">
        <v>3.3886059952515719</v>
      </c>
      <c r="AL45">
        <v>0</v>
      </c>
      <c r="AM45">
        <v>7.8481625613950917E-2</v>
      </c>
      <c r="AN45">
        <v>3.3768344280022439E-3</v>
      </c>
      <c r="AO45">
        <v>0</v>
      </c>
      <c r="AP45">
        <v>0</v>
      </c>
      <c r="AQ45">
        <v>0</v>
      </c>
      <c r="AR45">
        <v>0</v>
      </c>
      <c r="AS45">
        <v>0.16151751231488096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0.14563060000000003</v>
      </c>
      <c r="AZ45">
        <v>0</v>
      </c>
      <c r="BA45">
        <v>0</v>
      </c>
      <c r="BB45">
        <v>0.14417500000000003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142.72673559164258</v>
      </c>
      <c r="DN45">
        <v>4.8426793543606923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8.0408375484696856E-2</v>
      </c>
      <c r="L46">
        <v>0.23230044224856741</v>
      </c>
      <c r="M46">
        <v>0.13241151695417522</v>
      </c>
      <c r="N46">
        <v>0.14666791508106336</v>
      </c>
      <c r="O46">
        <v>0.1629665629877475</v>
      </c>
      <c r="P46">
        <v>0.2690694229939361</v>
      </c>
      <c r="Q46">
        <v>1.1423182412712797E-2</v>
      </c>
      <c r="R46">
        <v>4.2585251181577778E-2</v>
      </c>
      <c r="S46">
        <v>1.6863166209714786E-2</v>
      </c>
      <c r="T46">
        <v>4.0846399999999998E-2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0.15696316115567246</v>
      </c>
      <c r="AC46">
        <v>0.10061746083746016</v>
      </c>
      <c r="AD46">
        <v>0</v>
      </c>
      <c r="AE46">
        <v>0.25506527265105433</v>
      </c>
      <c r="AF46">
        <v>0</v>
      </c>
      <c r="AG46">
        <v>1.3897333491278394</v>
      </c>
      <c r="AH46">
        <v>0</v>
      </c>
      <c r="AI46">
        <v>1.8534796197717779E-2</v>
      </c>
      <c r="AJ46">
        <v>0</v>
      </c>
      <c r="AK46">
        <v>3.3886059952515719</v>
      </c>
      <c r="AL46">
        <v>0</v>
      </c>
      <c r="AM46">
        <v>7.8481625613950917E-2</v>
      </c>
      <c r="AN46">
        <v>3.3768344280022439E-3</v>
      </c>
      <c r="AO46">
        <v>0</v>
      </c>
      <c r="AP46">
        <v>0</v>
      </c>
      <c r="AQ46">
        <v>0</v>
      </c>
      <c r="AR46">
        <v>0</v>
      </c>
      <c r="AS46">
        <v>0.16151751231488096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0.14563060000000003</v>
      </c>
      <c r="AZ46">
        <v>0</v>
      </c>
      <c r="BA46">
        <v>0</v>
      </c>
      <c r="BB46">
        <v>0.14417500000000003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142.75461890094581</v>
      </c>
      <c r="DN46">
        <v>4.8436249421865254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8.0408375484696856E-2</v>
      </c>
      <c r="L47">
        <v>0.24671489081310191</v>
      </c>
      <c r="M47">
        <v>0.13241151695417522</v>
      </c>
      <c r="N47">
        <v>0.14666791508106336</v>
      </c>
      <c r="O47">
        <v>0.1629665629877475</v>
      </c>
      <c r="P47">
        <v>0.2690694229939361</v>
      </c>
      <c r="Q47">
        <v>1.1423182412712797E-2</v>
      </c>
      <c r="R47">
        <v>4.2585251181577778E-2</v>
      </c>
      <c r="S47">
        <v>1.6863166209714786E-2</v>
      </c>
      <c r="T47">
        <v>4.0846399999999998E-2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0.15696316115567246</v>
      </c>
      <c r="AC47">
        <v>0.10061746083746016</v>
      </c>
      <c r="AD47">
        <v>0</v>
      </c>
      <c r="AE47">
        <v>0.25506527265105433</v>
      </c>
      <c r="AF47">
        <v>0</v>
      </c>
      <c r="AG47">
        <v>1.3897333491278394</v>
      </c>
      <c r="AH47">
        <v>0</v>
      </c>
      <c r="AI47">
        <v>1.8534796197717779E-2</v>
      </c>
      <c r="AJ47">
        <v>0</v>
      </c>
      <c r="AK47">
        <v>3.3886059952515719</v>
      </c>
      <c r="AL47">
        <v>0</v>
      </c>
      <c r="AM47">
        <v>7.8481625613950917E-2</v>
      </c>
      <c r="AN47">
        <v>3.3768344280022439E-3</v>
      </c>
      <c r="AO47">
        <v>0</v>
      </c>
      <c r="AP47">
        <v>0</v>
      </c>
      <c r="AQ47">
        <v>0</v>
      </c>
      <c r="AR47">
        <v>0</v>
      </c>
      <c r="AS47">
        <v>0.16151751231488096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0.14563060000000003</v>
      </c>
      <c r="AZ47">
        <v>0</v>
      </c>
      <c r="BA47">
        <v>0</v>
      </c>
      <c r="BB47">
        <v>0.14417500000000003</v>
      </c>
      <c r="BC47">
        <v>133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135.39856055559744</v>
      </c>
      <c r="DN47">
        <v>4.5940977360994424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8.0408375484696856E-2</v>
      </c>
      <c r="L48">
        <v>0.28995823650670532</v>
      </c>
      <c r="M48">
        <v>0.13236554467439257</v>
      </c>
      <c r="N48">
        <v>0.14666791508106336</v>
      </c>
      <c r="O48">
        <v>0.1629665629877475</v>
      </c>
      <c r="P48">
        <v>0.2690694229939361</v>
      </c>
      <c r="Q48">
        <v>1.1423182412712797E-2</v>
      </c>
      <c r="R48">
        <v>4.2585251181577778E-2</v>
      </c>
      <c r="S48">
        <v>1.6863166209714786E-2</v>
      </c>
      <c r="T48">
        <v>4.0846399999999998E-2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0.15696316115567246</v>
      </c>
      <c r="AC48">
        <v>0.10061746083746016</v>
      </c>
      <c r="AD48">
        <v>0</v>
      </c>
      <c r="AE48">
        <v>0.25506527265105433</v>
      </c>
      <c r="AF48">
        <v>0</v>
      </c>
      <c r="AG48">
        <v>1.3897333491278394</v>
      </c>
      <c r="AH48">
        <v>0</v>
      </c>
      <c r="AI48">
        <v>1.8534796197717779E-2</v>
      </c>
      <c r="AJ48">
        <v>0</v>
      </c>
      <c r="AK48">
        <v>3.3886059952515719</v>
      </c>
      <c r="AL48">
        <v>0</v>
      </c>
      <c r="AM48">
        <v>7.8481625613950917E-2</v>
      </c>
      <c r="AN48">
        <v>3.3768344280022439E-3</v>
      </c>
      <c r="AO48">
        <v>0</v>
      </c>
      <c r="AP48">
        <v>0</v>
      </c>
      <c r="AQ48">
        <v>0</v>
      </c>
      <c r="AR48">
        <v>0</v>
      </c>
      <c r="AS48">
        <v>0.16151751231488096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0.14563060000000003</v>
      </c>
      <c r="AZ48">
        <v>0</v>
      </c>
      <c r="BA48">
        <v>0</v>
      </c>
      <c r="BB48">
        <v>0.14417500000000003</v>
      </c>
      <c r="BC48">
        <v>134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136.40034105556057</v>
      </c>
      <c r="DN48">
        <v>4.6355146095501158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8.0408375484696856E-2</v>
      </c>
      <c r="L49">
        <v>0.28995823650670532</v>
      </c>
      <c r="M49">
        <v>0.13236554467439257</v>
      </c>
      <c r="N49">
        <v>0.14666791508106336</v>
      </c>
      <c r="O49">
        <v>0.1629665629877475</v>
      </c>
      <c r="P49">
        <v>0.2690694229939361</v>
      </c>
      <c r="Q49">
        <v>1.1423182412712797E-2</v>
      </c>
      <c r="R49">
        <v>4.2585251181577778E-2</v>
      </c>
      <c r="S49">
        <v>1.6863166209714786E-2</v>
      </c>
      <c r="T49">
        <v>4.0846399999999998E-2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0.15696316115567246</v>
      </c>
      <c r="AC49">
        <v>0.10061746083746016</v>
      </c>
      <c r="AD49">
        <v>0</v>
      </c>
      <c r="AE49">
        <v>0.25506527265105433</v>
      </c>
      <c r="AF49">
        <v>0</v>
      </c>
      <c r="AG49">
        <v>1.3897333491278394</v>
      </c>
      <c r="AH49">
        <v>0</v>
      </c>
      <c r="AI49">
        <v>1.8534796197717779E-2</v>
      </c>
      <c r="AJ49">
        <v>0</v>
      </c>
      <c r="AK49">
        <v>3.3886059952515719</v>
      </c>
      <c r="AL49">
        <v>0</v>
      </c>
      <c r="AM49">
        <v>7.8481625613950917E-2</v>
      </c>
      <c r="AN49">
        <v>3.3768344280022439E-3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0.14563060000000003</v>
      </c>
      <c r="AZ49">
        <v>0</v>
      </c>
      <c r="BA49">
        <v>0</v>
      </c>
      <c r="BB49">
        <v>0.14417500000000003</v>
      </c>
      <c r="BC49">
        <v>134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136.39778007054272</v>
      </c>
      <c r="DN49">
        <v>4.6354277631910898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8.0408375484696856E-2</v>
      </c>
      <c r="L50">
        <v>0.28995823650670532</v>
      </c>
      <c r="M50">
        <v>0.13236554467439257</v>
      </c>
      <c r="N50">
        <v>0.14666791508106336</v>
      </c>
      <c r="O50">
        <v>0.1629665629877475</v>
      </c>
      <c r="P50">
        <v>0.2690694229939361</v>
      </c>
      <c r="Q50">
        <v>1.1423182412712797E-2</v>
      </c>
      <c r="R50">
        <v>4.2585251181577778E-2</v>
      </c>
      <c r="S50">
        <v>1.6863166209714786E-2</v>
      </c>
      <c r="T50">
        <v>4.0846399999999998E-2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0.15696316115567246</v>
      </c>
      <c r="AC50">
        <v>0.10061746083746016</v>
      </c>
      <c r="AD50">
        <v>0</v>
      </c>
      <c r="AE50">
        <v>0.25506527265105433</v>
      </c>
      <c r="AF50">
        <v>0</v>
      </c>
      <c r="AG50">
        <v>1.3897333491278394</v>
      </c>
      <c r="AH50">
        <v>0</v>
      </c>
      <c r="AI50">
        <v>1.8534796197717779E-2</v>
      </c>
      <c r="AJ50">
        <v>0</v>
      </c>
      <c r="AK50">
        <v>3.3886059952515719</v>
      </c>
      <c r="AL50">
        <v>0</v>
      </c>
      <c r="AM50">
        <v>7.8481625613950917E-2</v>
      </c>
      <c r="AN50">
        <v>3.3768344280022439E-3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0.14563060000000003</v>
      </c>
      <c r="AZ50">
        <v>0</v>
      </c>
      <c r="BA50">
        <v>0</v>
      </c>
      <c r="BB50">
        <v>0.14417500000000003</v>
      </c>
      <c r="BC50">
        <v>136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138.33778007054272</v>
      </c>
      <c r="DN50">
        <v>4.6954277631910921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8.0408375484696856E-2</v>
      </c>
      <c r="L51">
        <v>0.28995823650670532</v>
      </c>
      <c r="M51">
        <v>0.13236554467439257</v>
      </c>
      <c r="N51">
        <v>0.14666791508106336</v>
      </c>
      <c r="O51">
        <v>0.1629665629877475</v>
      </c>
      <c r="P51">
        <v>0.2690694229939361</v>
      </c>
      <c r="Q51">
        <v>5.3500579191497789E-3</v>
      </c>
      <c r="R51">
        <v>4.2585251181577778E-2</v>
      </c>
      <c r="S51">
        <v>1.6863166209714786E-2</v>
      </c>
      <c r="T51">
        <v>4.0846399999999998E-2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0.15696316115567246</v>
      </c>
      <c r="AC51">
        <v>0.10061746083746016</v>
      </c>
      <c r="AD51">
        <v>0</v>
      </c>
      <c r="AE51">
        <v>0.25506527265105433</v>
      </c>
      <c r="AF51">
        <v>3.5825063612317548E-2</v>
      </c>
      <c r="AG51">
        <v>1.3897333491278394</v>
      </c>
      <c r="AH51">
        <v>0</v>
      </c>
      <c r="AI51">
        <v>0</v>
      </c>
      <c r="AJ51">
        <v>0</v>
      </c>
      <c r="AK51">
        <v>3.3886059952515719</v>
      </c>
      <c r="AL51">
        <v>0</v>
      </c>
      <c r="AM51">
        <v>7.8481625613950917E-2</v>
      </c>
      <c r="AN51">
        <v>3.3768344280022439E-3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0.14563060000000003</v>
      </c>
      <c r="AZ51">
        <v>0</v>
      </c>
      <c r="BA51">
        <v>0</v>
      </c>
      <c r="BB51">
        <v>0.14417500000000003</v>
      </c>
      <c r="BC51">
        <v>130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132.54862929313043</v>
      </c>
      <c r="DN51">
        <v>4.4957956835244355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8.0408375484696856E-2</v>
      </c>
      <c r="L52">
        <v>0.28995823650670532</v>
      </c>
      <c r="M52">
        <v>0.13236554467439257</v>
      </c>
      <c r="N52">
        <v>0.14666791508106336</v>
      </c>
      <c r="O52">
        <v>0.1629665629877475</v>
      </c>
      <c r="P52">
        <v>0.2690694229939361</v>
      </c>
      <c r="Q52">
        <v>5.3500579191497789E-3</v>
      </c>
      <c r="R52">
        <v>4.2585251181577778E-2</v>
      </c>
      <c r="S52">
        <v>1.6863166209714786E-2</v>
      </c>
      <c r="T52">
        <v>4.0846399999999998E-2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0.15696316115567246</v>
      </c>
      <c r="AC52">
        <v>0.10061746083746016</v>
      </c>
      <c r="AD52">
        <v>0</v>
      </c>
      <c r="AE52">
        <v>0.25506527265105433</v>
      </c>
      <c r="AF52">
        <v>3.5825063612317548E-2</v>
      </c>
      <c r="AG52">
        <v>1.3897333491278394</v>
      </c>
      <c r="AH52">
        <v>0</v>
      </c>
      <c r="AI52">
        <v>0</v>
      </c>
      <c r="AJ52">
        <v>0</v>
      </c>
      <c r="AK52">
        <v>3.3886059952515719</v>
      </c>
      <c r="AL52">
        <v>0</v>
      </c>
      <c r="AM52">
        <v>7.8481625613950917E-2</v>
      </c>
      <c r="AN52">
        <v>3.3768344280022439E-3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0.14563060000000003</v>
      </c>
      <c r="AZ52">
        <v>0</v>
      </c>
      <c r="BA52">
        <v>0</v>
      </c>
      <c r="BB52">
        <v>0.14417500000000003</v>
      </c>
      <c r="BC52">
        <v>132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134.47862929313044</v>
      </c>
      <c r="DN52">
        <v>4.5657956835244287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8.074218285982819E-2</v>
      </c>
      <c r="L53">
        <v>0.31202365815256627</v>
      </c>
      <c r="M53">
        <v>0.13236554467439257</v>
      </c>
      <c r="N53">
        <v>0.14666791508106336</v>
      </c>
      <c r="O53">
        <v>0.1629665629877475</v>
      </c>
      <c r="P53">
        <v>0.2690694229939361</v>
      </c>
      <c r="Q53">
        <v>1.3856035414077169E-2</v>
      </c>
      <c r="R53">
        <v>6.5853008109677105E-2</v>
      </c>
      <c r="S53">
        <v>2.2785969830789614E-2</v>
      </c>
      <c r="T53">
        <v>8.0999999999999989E-2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0.15696316115567246</v>
      </c>
      <c r="AC53">
        <v>0.10061746083746016</v>
      </c>
      <c r="AD53">
        <v>0</v>
      </c>
      <c r="AE53">
        <v>0.25506527265105433</v>
      </c>
      <c r="AF53">
        <v>3.5825063612317548E-2</v>
      </c>
      <c r="AG53">
        <v>1.3897333491278394</v>
      </c>
      <c r="AH53">
        <v>0</v>
      </c>
      <c r="AI53">
        <v>0</v>
      </c>
      <c r="AJ53">
        <v>0</v>
      </c>
      <c r="AK53">
        <v>3.3886059952515719</v>
      </c>
      <c r="AL53">
        <v>0</v>
      </c>
      <c r="AM53">
        <v>7.8481625613950917E-2</v>
      </c>
      <c r="AN53">
        <v>3.3768344280022439E-3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0.14563060000000003</v>
      </c>
      <c r="AZ53">
        <v>0</v>
      </c>
      <c r="BA53">
        <v>0</v>
      </c>
      <c r="BB53">
        <v>0.14417500000000003</v>
      </c>
      <c r="BC53">
        <v>124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126.83559178584058</v>
      </c>
      <c r="DN53">
        <v>4.309082557879389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8.074218285982819E-2</v>
      </c>
      <c r="L54">
        <v>0.31202365815256627</v>
      </c>
      <c r="M54">
        <v>0.13236554467439257</v>
      </c>
      <c r="N54">
        <v>0.14666791508106336</v>
      </c>
      <c r="O54">
        <v>0.1629665629877475</v>
      </c>
      <c r="P54">
        <v>0.2690694229939361</v>
      </c>
      <c r="Q54">
        <v>1.3856035414077169E-2</v>
      </c>
      <c r="R54">
        <v>6.5853008109677105E-2</v>
      </c>
      <c r="S54">
        <v>2.2785969830789614E-2</v>
      </c>
      <c r="T54">
        <v>8.0999999999999989E-2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0.15696316115567246</v>
      </c>
      <c r="AC54">
        <v>0.10061746083746016</v>
      </c>
      <c r="AD54">
        <v>0</v>
      </c>
      <c r="AE54">
        <v>0.25506527265105433</v>
      </c>
      <c r="AF54">
        <v>3.5825063612317548E-2</v>
      </c>
      <c r="AG54">
        <v>1.3897333491278394</v>
      </c>
      <c r="AH54">
        <v>0</v>
      </c>
      <c r="AI54">
        <v>0</v>
      </c>
      <c r="AJ54">
        <v>0</v>
      </c>
      <c r="AK54">
        <v>3.3886059952515719</v>
      </c>
      <c r="AL54">
        <v>0</v>
      </c>
      <c r="AM54">
        <v>7.8481625613950917E-2</v>
      </c>
      <c r="AN54">
        <v>3.3768344280022439E-3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0.14563060000000003</v>
      </c>
      <c r="AZ54">
        <v>0</v>
      </c>
      <c r="BA54">
        <v>0</v>
      </c>
      <c r="BB54">
        <v>0.14417500000000003</v>
      </c>
      <c r="BC54">
        <v>125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127.80559178584058</v>
      </c>
      <c r="DN54">
        <v>4.3390825578793901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8.074218285982819E-2</v>
      </c>
      <c r="L55">
        <v>0.25676916616481005</v>
      </c>
      <c r="M55">
        <v>0.13236554467439257</v>
      </c>
      <c r="N55">
        <v>0.14666791508106336</v>
      </c>
      <c r="O55">
        <v>0.1629665629877475</v>
      </c>
      <c r="P55">
        <v>0.2690694229939361</v>
      </c>
      <c r="Q55">
        <v>1.3856035414077169E-2</v>
      </c>
      <c r="R55">
        <v>6.5853008109677105E-2</v>
      </c>
      <c r="S55">
        <v>2.2785969830789614E-2</v>
      </c>
      <c r="T55">
        <v>8.0999999999999989E-2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0.15696316115567246</v>
      </c>
      <c r="AC55">
        <v>0.10061746083746016</v>
      </c>
      <c r="AD55">
        <v>0</v>
      </c>
      <c r="AE55">
        <v>0.25506527265105433</v>
      </c>
      <c r="AF55">
        <v>3.5825063612317548E-2</v>
      </c>
      <c r="AG55">
        <v>1.3897333491278394</v>
      </c>
      <c r="AH55">
        <v>0</v>
      </c>
      <c r="AI55">
        <v>0</v>
      </c>
      <c r="AJ55">
        <v>0</v>
      </c>
      <c r="AK55">
        <v>3.3886059952515719</v>
      </c>
      <c r="AL55">
        <v>0</v>
      </c>
      <c r="AM55">
        <v>7.8481625613950917E-2</v>
      </c>
      <c r="AN55">
        <v>3.3768344280022439E-3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0.14563060000000003</v>
      </c>
      <c r="AZ55">
        <v>0</v>
      </c>
      <c r="BA55">
        <v>0</v>
      </c>
      <c r="BB55">
        <v>0.14417500000000003</v>
      </c>
      <c r="BC55">
        <v>126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128.72214964120963</v>
      </c>
      <c r="DN55">
        <v>4.3672702105225891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8.074218285982819E-2</v>
      </c>
      <c r="L56">
        <v>0.22553696676535936</v>
      </c>
      <c r="M56">
        <v>0.13236554467439257</v>
      </c>
      <c r="N56">
        <v>0.14666791508106336</v>
      </c>
      <c r="O56">
        <v>0.1629665629877475</v>
      </c>
      <c r="P56">
        <v>0.2690694229939361</v>
      </c>
      <c r="Q56">
        <v>1.3856035414077169E-2</v>
      </c>
      <c r="R56">
        <v>6.5853008109677105E-2</v>
      </c>
      <c r="S56">
        <v>2.2785969830789614E-2</v>
      </c>
      <c r="T56">
        <v>8.0999999999999989E-2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0.15696316115567246</v>
      </c>
      <c r="AC56">
        <v>0.10061746083746016</v>
      </c>
      <c r="AD56">
        <v>0</v>
      </c>
      <c r="AE56">
        <v>0.25506527265105433</v>
      </c>
      <c r="AF56">
        <v>3.5825063612317548E-2</v>
      </c>
      <c r="AG56">
        <v>1.3897333491278394</v>
      </c>
      <c r="AH56">
        <v>0</v>
      </c>
      <c r="AI56">
        <v>0</v>
      </c>
      <c r="AJ56">
        <v>0</v>
      </c>
      <c r="AK56">
        <v>3.3886059952515719</v>
      </c>
      <c r="AL56">
        <v>0</v>
      </c>
      <c r="AM56">
        <v>7.8481625613950917E-2</v>
      </c>
      <c r="AN56">
        <v>3.3768344280022439E-3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0.14563060000000003</v>
      </c>
      <c r="AZ56">
        <v>0</v>
      </c>
      <c r="BA56">
        <v>0</v>
      </c>
      <c r="BB56">
        <v>0.14417500000000003</v>
      </c>
      <c r="BC56">
        <v>125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127.72194185793086</v>
      </c>
      <c r="DN56">
        <v>4.3362457944018891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8.2082796808156278E-2</v>
      </c>
      <c r="L57">
        <v>0.24835894948291301</v>
      </c>
      <c r="M57">
        <v>0.13236554467439257</v>
      </c>
      <c r="N57">
        <v>0.14666791508106336</v>
      </c>
      <c r="O57">
        <v>0.1629665629877475</v>
      </c>
      <c r="P57">
        <v>0.2690694229939361</v>
      </c>
      <c r="Q57">
        <v>1.9900080191761788E-2</v>
      </c>
      <c r="R57">
        <v>6.5853008109677105E-2</v>
      </c>
      <c r="S57">
        <v>3.2680431622744761E-2</v>
      </c>
      <c r="T57">
        <v>8.0999999999999989E-2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0.15696316115567246</v>
      </c>
      <c r="AC57">
        <v>0.10061746083746016</v>
      </c>
      <c r="AD57">
        <v>0</v>
      </c>
      <c r="AE57">
        <v>0.25506527265105433</v>
      </c>
      <c r="AF57">
        <v>3.5825063612317548E-2</v>
      </c>
      <c r="AG57">
        <v>1.3897333491278394</v>
      </c>
      <c r="AH57">
        <v>0</v>
      </c>
      <c r="AI57">
        <v>0</v>
      </c>
      <c r="AJ57">
        <v>0</v>
      </c>
      <c r="AK57">
        <v>3.3886059952515719</v>
      </c>
      <c r="AL57">
        <v>0</v>
      </c>
      <c r="AM57">
        <v>7.8481625613950917E-2</v>
      </c>
      <c r="AN57">
        <v>3.3768344280022439E-3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0.14563060000000003</v>
      </c>
      <c r="AZ57">
        <v>0</v>
      </c>
      <c r="BA57">
        <v>0</v>
      </c>
      <c r="BB57">
        <v>0.14417500000000003</v>
      </c>
      <c r="BC57">
        <v>124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126.79072976122518</v>
      </c>
      <c r="DN57">
        <v>4.3075589943431165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8.2082796808156278E-2</v>
      </c>
      <c r="L58">
        <v>0.31610601737387373</v>
      </c>
      <c r="M58">
        <v>0.13236554467439257</v>
      </c>
      <c r="N58">
        <v>0.14666791508106336</v>
      </c>
      <c r="O58">
        <v>0.1629665629877475</v>
      </c>
      <c r="P58">
        <v>0.2690694229939361</v>
      </c>
      <c r="Q58">
        <v>1.9900080191761788E-2</v>
      </c>
      <c r="R58">
        <v>6.5853008109677105E-2</v>
      </c>
      <c r="S58">
        <v>3.2680431622744761E-2</v>
      </c>
      <c r="T58">
        <v>8.0999999999999989E-2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0.15696316115567246</v>
      </c>
      <c r="AC58">
        <v>0.10061746083746016</v>
      </c>
      <c r="AD58">
        <v>0</v>
      </c>
      <c r="AE58">
        <v>0.25506527265105433</v>
      </c>
      <c r="AF58">
        <v>3.5825063612317548E-2</v>
      </c>
      <c r="AG58">
        <v>1.3897333491278394</v>
      </c>
      <c r="AH58">
        <v>0</v>
      </c>
      <c r="AI58">
        <v>0</v>
      </c>
      <c r="AJ58">
        <v>0</v>
      </c>
      <c r="AK58">
        <v>3.3886059952515719</v>
      </c>
      <c r="AL58">
        <v>0</v>
      </c>
      <c r="AM58">
        <v>7.8481625613950917E-2</v>
      </c>
      <c r="AN58">
        <v>3.3768344280022439E-3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0.14563060000000003</v>
      </c>
      <c r="AZ58">
        <v>0</v>
      </c>
      <c r="BA58">
        <v>0</v>
      </c>
      <c r="BB58">
        <v>0.14417500000000003</v>
      </c>
      <c r="BC58">
        <v>124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126.85625472511285</v>
      </c>
      <c r="DN58">
        <v>4.3097810983463729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9.6401904357858739E-2</v>
      </c>
      <c r="L59">
        <v>0.31610601737387373</v>
      </c>
      <c r="M59">
        <v>0.13236554467439257</v>
      </c>
      <c r="N59">
        <v>0.14666791508106336</v>
      </c>
      <c r="O59">
        <v>0.1629665629877475</v>
      </c>
      <c r="P59">
        <v>0.2690694229939361</v>
      </c>
      <c r="Q59">
        <v>1.9900080191761788E-2</v>
      </c>
      <c r="R59">
        <v>6.5853008109677105E-2</v>
      </c>
      <c r="S59">
        <v>3.2680431622744761E-2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0.15696316115567246</v>
      </c>
      <c r="AC59">
        <v>0.10061746083746016</v>
      </c>
      <c r="AD59">
        <v>0</v>
      </c>
      <c r="AE59">
        <v>0.25506527265105433</v>
      </c>
      <c r="AF59">
        <v>3.5825063612317548E-2</v>
      </c>
      <c r="AG59">
        <v>1.3897333491278394</v>
      </c>
      <c r="AH59">
        <v>0</v>
      </c>
      <c r="AI59">
        <v>0</v>
      </c>
      <c r="AJ59">
        <v>0</v>
      </c>
      <c r="AK59">
        <v>3.3886059952515719</v>
      </c>
      <c r="AL59">
        <v>0</v>
      </c>
      <c r="AM59">
        <v>7.8481625613950917E-2</v>
      </c>
      <c r="AN59">
        <v>3.3768344280022439E-3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0.14563060000000003</v>
      </c>
      <c r="AZ59">
        <v>0</v>
      </c>
      <c r="BA59">
        <v>0</v>
      </c>
      <c r="BB59">
        <v>0.14417500000000003</v>
      </c>
      <c r="BC59">
        <v>124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126.87010416584648</v>
      </c>
      <c r="DN59">
        <v>4.310250765162456</v>
      </c>
    </row>
    <row r="60" spans="1:118">
      <c r="A60" t="s">
        <v>102</v>
      </c>
      <c r="B60">
        <v>0</v>
      </c>
      <c r="C60">
        <v>0</v>
      </c>
      <c r="D60">
        <v>6.12733396997883E-2</v>
      </c>
      <c r="E60">
        <v>0</v>
      </c>
      <c r="F60">
        <v>0</v>
      </c>
      <c r="G60">
        <v>0.11054153041787879</v>
      </c>
      <c r="H60">
        <v>0</v>
      </c>
      <c r="I60">
        <v>0</v>
      </c>
      <c r="J60">
        <v>0.11777900336715202</v>
      </c>
      <c r="K60">
        <v>9.7031331065769874E-2</v>
      </c>
      <c r="L60">
        <v>0.31610601737387373</v>
      </c>
      <c r="M60">
        <v>0.13236554467439257</v>
      </c>
      <c r="N60">
        <v>0.14666791508106336</v>
      </c>
      <c r="O60">
        <v>0.1629665629877475</v>
      </c>
      <c r="P60">
        <v>0.2690694229939361</v>
      </c>
      <c r="Q60">
        <v>1.9900080191761788E-2</v>
      </c>
      <c r="R60">
        <v>6.5853008109677105E-2</v>
      </c>
      <c r="S60">
        <v>3.2680431622744761E-2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0.15696316115567246</v>
      </c>
      <c r="AC60">
        <v>0.10061746083746016</v>
      </c>
      <c r="AD60">
        <v>0</v>
      </c>
      <c r="AE60">
        <v>0.25506527265105433</v>
      </c>
      <c r="AF60">
        <v>3.5825063612317548E-2</v>
      </c>
      <c r="AG60">
        <v>1.3897333491278394</v>
      </c>
      <c r="AH60">
        <v>0</v>
      </c>
      <c r="AI60">
        <v>0</v>
      </c>
      <c r="AJ60">
        <v>0</v>
      </c>
      <c r="AK60">
        <v>3.3886059952515719</v>
      </c>
      <c r="AL60">
        <v>0</v>
      </c>
      <c r="AM60">
        <v>7.8481625613950917E-2</v>
      </c>
      <c r="AN60">
        <v>3.3768344280022439E-3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0.14563060000000003</v>
      </c>
      <c r="AZ60">
        <v>0</v>
      </c>
      <c r="BA60">
        <v>0</v>
      </c>
      <c r="BB60">
        <v>0.14417500000000003</v>
      </c>
      <c r="BC60">
        <v>127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130.05080356038357</v>
      </c>
      <c r="DN60">
        <v>4.4197746708180885</v>
      </c>
    </row>
    <row r="61" spans="1:118">
      <c r="A61" t="s">
        <v>103</v>
      </c>
      <c r="B61">
        <v>0</v>
      </c>
      <c r="C61">
        <v>0</v>
      </c>
      <c r="D61">
        <v>6.12733396997883E-2</v>
      </c>
      <c r="E61">
        <v>0</v>
      </c>
      <c r="F61">
        <v>0</v>
      </c>
      <c r="G61">
        <v>0.11054153041787879</v>
      </c>
      <c r="H61">
        <v>0</v>
      </c>
      <c r="I61">
        <v>0</v>
      </c>
      <c r="J61">
        <v>0.11777900336715202</v>
      </c>
      <c r="K61">
        <v>9.7031331065769874E-2</v>
      </c>
      <c r="L61">
        <v>0.31610601737387373</v>
      </c>
      <c r="M61">
        <v>0.13236554467439257</v>
      </c>
      <c r="N61">
        <v>0.14666791508106336</v>
      </c>
      <c r="O61">
        <v>0.1629665629877475</v>
      </c>
      <c r="P61">
        <v>0.2690694229939361</v>
      </c>
      <c r="Q61">
        <v>1.9900080191761788E-2</v>
      </c>
      <c r="R61">
        <v>6.5853008109677105E-2</v>
      </c>
      <c r="S61">
        <v>3.2680431622744761E-2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0.15696316115567246</v>
      </c>
      <c r="AC61">
        <v>0.10061746083746016</v>
      </c>
      <c r="AD61">
        <v>0</v>
      </c>
      <c r="AE61">
        <v>0.25506527265105433</v>
      </c>
      <c r="AF61">
        <v>3.5825063612317548E-2</v>
      </c>
      <c r="AG61">
        <v>1.3897333491278394</v>
      </c>
      <c r="AH61">
        <v>0.48403611089999998</v>
      </c>
      <c r="AI61">
        <v>0</v>
      </c>
      <c r="AJ61">
        <v>0</v>
      </c>
      <c r="AK61">
        <v>3.3886059952515719</v>
      </c>
      <c r="AL61">
        <v>0</v>
      </c>
      <c r="AM61">
        <v>7.8481625613950917E-2</v>
      </c>
      <c r="AN61">
        <v>3.3768344280022439E-3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0.14563060000000003</v>
      </c>
      <c r="AZ61">
        <v>0</v>
      </c>
      <c r="BA61">
        <v>2.6621200000000008E-2</v>
      </c>
      <c r="BB61">
        <v>0.14417500000000003</v>
      </c>
      <c r="BC61">
        <v>131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134.41471128878359</v>
      </c>
      <c r="DN61">
        <v>4.5665242533180841</v>
      </c>
    </row>
    <row r="62" spans="1:118">
      <c r="A62" t="s">
        <v>104</v>
      </c>
      <c r="B62">
        <v>0</v>
      </c>
      <c r="C62">
        <v>0</v>
      </c>
      <c r="D62">
        <v>6.12733396997883E-2</v>
      </c>
      <c r="E62">
        <v>0</v>
      </c>
      <c r="F62">
        <v>0</v>
      </c>
      <c r="G62">
        <v>0.11054153041787879</v>
      </c>
      <c r="H62">
        <v>0</v>
      </c>
      <c r="I62">
        <v>0</v>
      </c>
      <c r="J62">
        <v>0.11777900336715202</v>
      </c>
      <c r="K62">
        <v>9.7031331065769874E-2</v>
      </c>
      <c r="L62">
        <v>0.31610601737387373</v>
      </c>
      <c r="M62">
        <v>0.13236554467439257</v>
      </c>
      <c r="N62">
        <v>0.14666791508106336</v>
      </c>
      <c r="O62">
        <v>0.1629665629877475</v>
      </c>
      <c r="P62">
        <v>0.2690694229939361</v>
      </c>
      <c r="Q62">
        <v>1.9900080191761788E-2</v>
      </c>
      <c r="R62">
        <v>6.5853008109677105E-2</v>
      </c>
      <c r="S62">
        <v>3.2680431622744761E-2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0.15696316115567246</v>
      </c>
      <c r="AC62">
        <v>0.10061746083746016</v>
      </c>
      <c r="AD62">
        <v>0</v>
      </c>
      <c r="AE62">
        <v>0.25506527265105433</v>
      </c>
      <c r="AF62">
        <v>3.5825063612317548E-2</v>
      </c>
      <c r="AG62">
        <v>1.3897333491278394</v>
      </c>
      <c r="AH62">
        <v>0.92295023759999972</v>
      </c>
      <c r="AI62">
        <v>0</v>
      </c>
      <c r="AJ62">
        <v>0</v>
      </c>
      <c r="AK62">
        <v>3.3886059952515719</v>
      </c>
      <c r="AL62">
        <v>0</v>
      </c>
      <c r="AM62">
        <v>7.8481625613950917E-2</v>
      </c>
      <c r="AN62">
        <v>3.3768344280022439E-3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0.14563060000000003</v>
      </c>
      <c r="AZ62">
        <v>0</v>
      </c>
      <c r="BA62">
        <v>5.0822400000000011E-2</v>
      </c>
      <c r="BB62">
        <v>0.14417500000000003</v>
      </c>
      <c r="BC62">
        <v>124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128.09263642088359</v>
      </c>
      <c r="DN62">
        <v>4.3517144479180798</v>
      </c>
    </row>
    <row r="63" spans="1:118">
      <c r="A63" t="s">
        <v>105</v>
      </c>
      <c r="B63">
        <v>0</v>
      </c>
      <c r="C63">
        <v>0</v>
      </c>
      <c r="D63">
        <v>6.12733396997883E-2</v>
      </c>
      <c r="E63">
        <v>0</v>
      </c>
      <c r="F63">
        <v>0</v>
      </c>
      <c r="G63">
        <v>0.11054153041787879</v>
      </c>
      <c r="H63">
        <v>0</v>
      </c>
      <c r="I63">
        <v>0</v>
      </c>
      <c r="J63">
        <v>0.11777900336715202</v>
      </c>
      <c r="K63">
        <v>9.7031331065769874E-2</v>
      </c>
      <c r="L63">
        <v>0.31610601737387373</v>
      </c>
      <c r="M63">
        <v>0.13236554467439257</v>
      </c>
      <c r="N63">
        <v>0.14666791508106336</v>
      </c>
      <c r="O63">
        <v>0.1629665629877475</v>
      </c>
      <c r="P63">
        <v>0.2690694229939361</v>
      </c>
      <c r="Q63">
        <v>1.9900080191761788E-2</v>
      </c>
      <c r="R63">
        <v>6.5853008109677105E-2</v>
      </c>
      <c r="S63">
        <v>3.2680431622744761E-2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0.15696316115567246</v>
      </c>
      <c r="AC63">
        <v>0.10061746083746016</v>
      </c>
      <c r="AD63">
        <v>0</v>
      </c>
      <c r="AE63">
        <v>0.25506527265105433</v>
      </c>
      <c r="AF63">
        <v>3.5825063612317548E-2</v>
      </c>
      <c r="AG63">
        <v>1.3897333491278394</v>
      </c>
      <c r="AH63">
        <v>0.92295023759999972</v>
      </c>
      <c r="AI63">
        <v>0</v>
      </c>
      <c r="AJ63">
        <v>0</v>
      </c>
      <c r="AK63">
        <v>3.3886059952515719</v>
      </c>
      <c r="AL63">
        <v>0</v>
      </c>
      <c r="AM63">
        <v>7.8481625613950917E-2</v>
      </c>
      <c r="AN63">
        <v>3.3768344280022439E-3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0.14563060000000003</v>
      </c>
      <c r="AZ63">
        <v>0</v>
      </c>
      <c r="BA63">
        <v>5.0822400000000011E-2</v>
      </c>
      <c r="BB63">
        <v>0.14417500000000003</v>
      </c>
      <c r="BC63">
        <v>71.87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77.672636420883592</v>
      </c>
      <c r="DN63">
        <v>2.6417144479180861</v>
      </c>
    </row>
    <row r="64" spans="1:118">
      <c r="A64" t="s">
        <v>106</v>
      </c>
      <c r="B64">
        <v>0</v>
      </c>
      <c r="C64">
        <v>0</v>
      </c>
      <c r="D64">
        <v>6.12733396997883E-2</v>
      </c>
      <c r="E64">
        <v>0</v>
      </c>
      <c r="F64">
        <v>0</v>
      </c>
      <c r="G64">
        <v>0.11054153041787879</v>
      </c>
      <c r="H64">
        <v>0</v>
      </c>
      <c r="I64">
        <v>0</v>
      </c>
      <c r="J64">
        <v>0.11777900336715202</v>
      </c>
      <c r="K64">
        <v>9.7031331065769874E-2</v>
      </c>
      <c r="L64">
        <v>0.31610601737387373</v>
      </c>
      <c r="M64">
        <v>0.13236554467439257</v>
      </c>
      <c r="N64">
        <v>0.14666791508106336</v>
      </c>
      <c r="O64">
        <v>0.1629665629877475</v>
      </c>
      <c r="P64">
        <v>0.2690694229939361</v>
      </c>
      <c r="Q64">
        <v>1.9900080191761788E-2</v>
      </c>
      <c r="R64">
        <v>6.5853008109677105E-2</v>
      </c>
      <c r="S64">
        <v>3.2680431622744761E-2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0.15696316115567246</v>
      </c>
      <c r="AC64">
        <v>0.10061746083746016</v>
      </c>
      <c r="AD64">
        <v>0</v>
      </c>
      <c r="AE64">
        <v>0.25506527265105433</v>
      </c>
      <c r="AF64">
        <v>3.5825063612317548E-2</v>
      </c>
      <c r="AG64">
        <v>1.3897333491278394</v>
      </c>
      <c r="AH64">
        <v>0.92295023759999972</v>
      </c>
      <c r="AI64">
        <v>0</v>
      </c>
      <c r="AJ64">
        <v>0</v>
      </c>
      <c r="AK64">
        <v>3.3886059952515719</v>
      </c>
      <c r="AL64">
        <v>0</v>
      </c>
      <c r="AM64">
        <v>7.8481625613950917E-2</v>
      </c>
      <c r="AN64">
        <v>3.3768344280022439E-3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0.14563060000000003</v>
      </c>
      <c r="AZ64">
        <v>0</v>
      </c>
      <c r="BA64">
        <v>5.0822400000000011E-2</v>
      </c>
      <c r="BB64">
        <v>0.14417500000000003</v>
      </c>
      <c r="BC64">
        <v>71.87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77.672636420883592</v>
      </c>
      <c r="DN64">
        <v>2.6417144479180861</v>
      </c>
    </row>
    <row r="65" spans="1:118">
      <c r="A65" t="s">
        <v>107</v>
      </c>
      <c r="B65">
        <v>0</v>
      </c>
      <c r="C65">
        <v>0</v>
      </c>
      <c r="D65">
        <v>6.12733396997883E-2</v>
      </c>
      <c r="E65">
        <v>0</v>
      </c>
      <c r="F65">
        <v>0</v>
      </c>
      <c r="G65">
        <v>0.11054153041787879</v>
      </c>
      <c r="H65">
        <v>0</v>
      </c>
      <c r="I65">
        <v>0</v>
      </c>
      <c r="J65">
        <v>0.11777900336715202</v>
      </c>
      <c r="K65">
        <v>9.7031331065769874E-2</v>
      </c>
      <c r="L65">
        <v>0.31610601737387373</v>
      </c>
      <c r="M65">
        <v>0.13236554467439257</v>
      </c>
      <c r="N65">
        <v>0.14666791508106336</v>
      </c>
      <c r="O65">
        <v>0.1629665629877475</v>
      </c>
      <c r="P65">
        <v>0.2690694229939361</v>
      </c>
      <c r="Q65">
        <v>1.9900080191761788E-2</v>
      </c>
      <c r="R65">
        <v>6.5853008109677105E-2</v>
      </c>
      <c r="S65">
        <v>3.2680431622744761E-2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0.15696316115567246</v>
      </c>
      <c r="AC65">
        <v>0.10061746083746016</v>
      </c>
      <c r="AD65">
        <v>4.5675031425270421E-2</v>
      </c>
      <c r="AE65">
        <v>0.25506527265105433</v>
      </c>
      <c r="AF65">
        <v>3.5825063612317548E-2</v>
      </c>
      <c r="AG65">
        <v>1.3897333491278394</v>
      </c>
      <c r="AH65">
        <v>0.92295023759999972</v>
      </c>
      <c r="AI65">
        <v>0</v>
      </c>
      <c r="AJ65">
        <v>0</v>
      </c>
      <c r="AK65">
        <v>3.3886059952515719</v>
      </c>
      <c r="AL65">
        <v>0</v>
      </c>
      <c r="AM65">
        <v>7.8481625613950917E-2</v>
      </c>
      <c r="AN65">
        <v>3.3768344280022439E-3</v>
      </c>
      <c r="AO65">
        <v>0</v>
      </c>
      <c r="AP65">
        <v>0</v>
      </c>
      <c r="AQ65">
        <v>0</v>
      </c>
      <c r="AR65">
        <v>0</v>
      </c>
      <c r="AS65">
        <v>0.15696324459791827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0.14563060000000003</v>
      </c>
      <c r="AZ65">
        <v>0</v>
      </c>
      <c r="BA65">
        <v>5.0822400000000011E-2</v>
      </c>
      <c r="BB65">
        <v>0.14417500000000003</v>
      </c>
      <c r="BC65">
        <v>72.83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78.644969408453605</v>
      </c>
      <c r="DN65">
        <v>2.6731500554332417</v>
      </c>
    </row>
    <row r="66" spans="1:118">
      <c r="A66" t="s">
        <v>108</v>
      </c>
      <c r="B66">
        <v>0</v>
      </c>
      <c r="C66">
        <v>0</v>
      </c>
      <c r="D66">
        <v>6.12733396997883E-2</v>
      </c>
      <c r="E66">
        <v>0</v>
      </c>
      <c r="F66">
        <v>0</v>
      </c>
      <c r="G66">
        <v>0.11054153041787879</v>
      </c>
      <c r="H66">
        <v>0</v>
      </c>
      <c r="I66">
        <v>0</v>
      </c>
      <c r="J66">
        <v>0.11777900336715202</v>
      </c>
      <c r="K66">
        <v>9.7031331065769874E-2</v>
      </c>
      <c r="L66">
        <v>0.31610601737387373</v>
      </c>
      <c r="M66">
        <v>0.13236554467439257</v>
      </c>
      <c r="N66">
        <v>0.14666791508106336</v>
      </c>
      <c r="O66">
        <v>0.1629665629877475</v>
      </c>
      <c r="P66">
        <v>0.2690694229939361</v>
      </c>
      <c r="Q66">
        <v>1.9900080191761788E-2</v>
      </c>
      <c r="R66">
        <v>6.5853008109677105E-2</v>
      </c>
      <c r="S66">
        <v>3.2680431622744761E-2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0.15696316115567246</v>
      </c>
      <c r="AC66">
        <v>0.10061746083746016</v>
      </c>
      <c r="AD66">
        <v>4.5675031425270421E-2</v>
      </c>
      <c r="AE66">
        <v>0.25506527265105433</v>
      </c>
      <c r="AF66">
        <v>3.5825063612317548E-2</v>
      </c>
      <c r="AG66">
        <v>1.3897333491278394</v>
      </c>
      <c r="AH66">
        <v>0.92295023759999972</v>
      </c>
      <c r="AI66">
        <v>0</v>
      </c>
      <c r="AJ66">
        <v>0</v>
      </c>
      <c r="AK66">
        <v>3.3886059952515719</v>
      </c>
      <c r="AL66">
        <v>0</v>
      </c>
      <c r="AM66">
        <v>7.8481625613950917E-2</v>
      </c>
      <c r="AN66">
        <v>3.3768344280022439E-3</v>
      </c>
      <c r="AO66">
        <v>0</v>
      </c>
      <c r="AP66">
        <v>0</v>
      </c>
      <c r="AQ66">
        <v>0</v>
      </c>
      <c r="AR66">
        <v>0</v>
      </c>
      <c r="AS66">
        <v>0.15696324459791827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0.14563060000000003</v>
      </c>
      <c r="AZ66">
        <v>0</v>
      </c>
      <c r="BA66">
        <v>5.0822400000000011E-2</v>
      </c>
      <c r="BB66">
        <v>0.14417500000000003</v>
      </c>
      <c r="BC66">
        <v>70.900000000000006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76.7749694084536</v>
      </c>
      <c r="DN66">
        <v>2.6131500554332536</v>
      </c>
    </row>
    <row r="67" spans="1:118">
      <c r="A67" t="s">
        <v>109</v>
      </c>
      <c r="B67">
        <v>0</v>
      </c>
      <c r="C67">
        <v>0</v>
      </c>
      <c r="D67">
        <v>1.7541389311557553E-3</v>
      </c>
      <c r="E67">
        <v>0</v>
      </c>
      <c r="F67">
        <v>0</v>
      </c>
      <c r="G67">
        <v>0.11054153041787879</v>
      </c>
      <c r="H67">
        <v>0</v>
      </c>
      <c r="I67">
        <v>0</v>
      </c>
      <c r="J67">
        <v>0.11777900336715202</v>
      </c>
      <c r="K67">
        <v>0.10556926463048598</v>
      </c>
      <c r="L67">
        <v>0.31610601737387373</v>
      </c>
      <c r="M67">
        <v>0.13236554467439257</v>
      </c>
      <c r="N67">
        <v>0.14666791508106336</v>
      </c>
      <c r="O67">
        <v>0.1629665629877475</v>
      </c>
      <c r="P67">
        <v>0.2690694229939361</v>
      </c>
      <c r="Q67">
        <v>1.9900080191761788E-2</v>
      </c>
      <c r="R67">
        <v>6.5853008109677105E-2</v>
      </c>
      <c r="S67">
        <v>3.2680431622744761E-2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0.15696316115567246</v>
      </c>
      <c r="AC67">
        <v>0.10061746083746016</v>
      </c>
      <c r="AD67">
        <v>4.5675031425270421E-2</v>
      </c>
      <c r="AE67">
        <v>0.25506527265105433</v>
      </c>
      <c r="AF67">
        <v>3.5825063612317548E-2</v>
      </c>
      <c r="AG67">
        <v>1.3897333491278394</v>
      </c>
      <c r="AH67">
        <v>0.92295023759999972</v>
      </c>
      <c r="AI67">
        <v>0</v>
      </c>
      <c r="AJ67">
        <v>0</v>
      </c>
      <c r="AK67">
        <v>3.3886059952515719</v>
      </c>
      <c r="AL67">
        <v>0</v>
      </c>
      <c r="AM67">
        <v>7.8481625613950917E-2</v>
      </c>
      <c r="AN67">
        <v>3.3768344280022439E-3</v>
      </c>
      <c r="AO67">
        <v>0</v>
      </c>
      <c r="AP67">
        <v>0</v>
      </c>
      <c r="AQ67">
        <v>0</v>
      </c>
      <c r="AR67">
        <v>0</v>
      </c>
      <c r="AS67">
        <v>0.15696324459791827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0.14563060000000003</v>
      </c>
      <c r="AZ67">
        <v>0</v>
      </c>
      <c r="BA67">
        <v>5.0822400000000011E-2</v>
      </c>
      <c r="BB67">
        <v>0.14417500000000003</v>
      </c>
      <c r="BC67">
        <v>66.06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72.045660328973327</v>
      </c>
      <c r="DN67">
        <v>2.4514778677096043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0.11054153041787879</v>
      </c>
      <c r="H68">
        <v>0</v>
      </c>
      <c r="I68">
        <v>0</v>
      </c>
      <c r="J68">
        <v>0.11777900336715202</v>
      </c>
      <c r="K68">
        <v>0.11837616497756014</v>
      </c>
      <c r="L68">
        <v>0.31610601737387373</v>
      </c>
      <c r="M68">
        <v>0.13236554467439257</v>
      </c>
      <c r="N68">
        <v>0.14666791508106336</v>
      </c>
      <c r="O68">
        <v>0.1629665629877475</v>
      </c>
      <c r="P68">
        <v>0.2690694229939361</v>
      </c>
      <c r="Q68">
        <v>1.9900080191761788E-2</v>
      </c>
      <c r="R68">
        <v>6.5853008109677105E-2</v>
      </c>
      <c r="S68">
        <v>3.2680431622744761E-2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0.15696316115567246</v>
      </c>
      <c r="AC68">
        <v>0.10061746083746016</v>
      </c>
      <c r="AD68">
        <v>4.5675031425270421E-2</v>
      </c>
      <c r="AE68">
        <v>0.25506527265105433</v>
      </c>
      <c r="AF68">
        <v>3.5825063612317548E-2</v>
      </c>
      <c r="AG68">
        <v>1.3897333491278394</v>
      </c>
      <c r="AH68">
        <v>0.92295023759999972</v>
      </c>
      <c r="AI68">
        <v>0</v>
      </c>
      <c r="AJ68">
        <v>0</v>
      </c>
      <c r="AK68">
        <v>3.3886059952515719</v>
      </c>
      <c r="AL68">
        <v>0</v>
      </c>
      <c r="AM68">
        <v>7.8481625613950917E-2</v>
      </c>
      <c r="AN68">
        <v>3.3768344280022439E-3</v>
      </c>
      <c r="AO68">
        <v>0</v>
      </c>
      <c r="AP68">
        <v>0</v>
      </c>
      <c r="AQ68">
        <v>0</v>
      </c>
      <c r="AR68">
        <v>0</v>
      </c>
      <c r="AS68">
        <v>0.15696324459791827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0.14563060000000003</v>
      </c>
      <c r="AZ68">
        <v>0</v>
      </c>
      <c r="BA68">
        <v>5.0822400000000011E-2</v>
      </c>
      <c r="BB68">
        <v>0.14417500000000003</v>
      </c>
      <c r="BC68">
        <v>68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73.936350557179821</v>
      </c>
      <c r="DN68">
        <v>2.5118404009190263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0.11054153041787879</v>
      </c>
      <c r="H69">
        <v>0</v>
      </c>
      <c r="I69">
        <v>0</v>
      </c>
      <c r="J69">
        <v>0.11777900336715202</v>
      </c>
      <c r="K69">
        <v>0.13331754871581331</v>
      </c>
      <c r="L69">
        <v>0.31610601737387373</v>
      </c>
      <c r="M69">
        <v>0.13236554467439257</v>
      </c>
      <c r="N69">
        <v>0.14666791508106336</v>
      </c>
      <c r="O69">
        <v>0.1629665629877475</v>
      </c>
      <c r="P69">
        <v>0.2690694229939361</v>
      </c>
      <c r="Q69">
        <v>1.9900080191761788E-2</v>
      </c>
      <c r="R69">
        <v>6.5853008109677105E-2</v>
      </c>
      <c r="S69">
        <v>3.2680431622744761E-2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0.15696316115567246</v>
      </c>
      <c r="AC69">
        <v>0.10061746083746016</v>
      </c>
      <c r="AD69">
        <v>4.5675031425270421E-2</v>
      </c>
      <c r="AE69">
        <v>0.25506527265105433</v>
      </c>
      <c r="AF69">
        <v>3.5825063612317548E-2</v>
      </c>
      <c r="AG69">
        <v>1.3897333491278394</v>
      </c>
      <c r="AH69">
        <v>0.92295023759999972</v>
      </c>
      <c r="AI69">
        <v>0</v>
      </c>
      <c r="AJ69">
        <v>0</v>
      </c>
      <c r="AK69">
        <v>3.3886059952515719</v>
      </c>
      <c r="AL69">
        <v>0</v>
      </c>
      <c r="AM69">
        <v>7.8481625613950917E-2</v>
      </c>
      <c r="AN69">
        <v>3.3768344280022439E-3</v>
      </c>
      <c r="AO69">
        <v>0</v>
      </c>
      <c r="AP69">
        <v>0</v>
      </c>
      <c r="AQ69">
        <v>0</v>
      </c>
      <c r="AR69">
        <v>0</v>
      </c>
      <c r="AS69">
        <v>0.15696324459791827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0.14563060000000003</v>
      </c>
      <c r="AZ69">
        <v>0</v>
      </c>
      <c r="BA69">
        <v>5.0822400000000011E-2</v>
      </c>
      <c r="BB69">
        <v>0.14417500000000003</v>
      </c>
      <c r="BC69">
        <v>69.88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75.77080186353146</v>
      </c>
      <c r="DN69">
        <v>2.5723304783056293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0.11054153041787879</v>
      </c>
      <c r="H70">
        <v>0</v>
      </c>
      <c r="I70">
        <v>0</v>
      </c>
      <c r="J70">
        <v>0.11777900336715202</v>
      </c>
      <c r="K70">
        <v>0.12264513175991817</v>
      </c>
      <c r="L70">
        <v>0.31610601737387373</v>
      </c>
      <c r="M70">
        <v>0.13236554467439257</v>
      </c>
      <c r="N70">
        <v>0.14666791508106336</v>
      </c>
      <c r="O70">
        <v>0.1629665629877475</v>
      </c>
      <c r="P70">
        <v>0.2690694229939361</v>
      </c>
      <c r="Q70">
        <v>1.9900080191761788E-2</v>
      </c>
      <c r="R70">
        <v>6.5853008109677105E-2</v>
      </c>
      <c r="S70">
        <v>3.2680431622744761E-2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0.15696316115567246</v>
      </c>
      <c r="AC70">
        <v>0.10061746083746016</v>
      </c>
      <c r="AD70">
        <v>4.5675031425270421E-2</v>
      </c>
      <c r="AE70">
        <v>0.25506527265105433</v>
      </c>
      <c r="AF70">
        <v>3.5825063612317548E-2</v>
      </c>
      <c r="AG70">
        <v>1.3897333491278394</v>
      </c>
      <c r="AH70">
        <v>0.92295023759999972</v>
      </c>
      <c r="AI70">
        <v>0</v>
      </c>
      <c r="AJ70">
        <v>0</v>
      </c>
      <c r="AK70">
        <v>3.3886059952515719</v>
      </c>
      <c r="AL70">
        <v>0</v>
      </c>
      <c r="AM70">
        <v>7.8481625613950917E-2</v>
      </c>
      <c r="AN70">
        <v>3.3768344280022439E-3</v>
      </c>
      <c r="AO70">
        <v>0</v>
      </c>
      <c r="AP70">
        <v>0</v>
      </c>
      <c r="AQ70">
        <v>0</v>
      </c>
      <c r="AR70">
        <v>0</v>
      </c>
      <c r="AS70">
        <v>0.15696324459791827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0.14563060000000003</v>
      </c>
      <c r="AZ70">
        <v>0</v>
      </c>
      <c r="BA70">
        <v>5.0822400000000011E-2</v>
      </c>
      <c r="BB70">
        <v>0.14417500000000003</v>
      </c>
      <c r="BC70">
        <v>71.87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77.680479501851721</v>
      </c>
      <c r="DN70">
        <v>2.6419804230294832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0.11054153041787879</v>
      </c>
      <c r="H71">
        <v>0</v>
      </c>
      <c r="I71">
        <v>0</v>
      </c>
      <c r="J71">
        <v>0.11777900336715202</v>
      </c>
      <c r="K71">
        <v>0.11197271480402304</v>
      </c>
      <c r="L71">
        <v>0.31610601737387373</v>
      </c>
      <c r="M71">
        <v>0.13236554467439257</v>
      </c>
      <c r="N71">
        <v>0.14666791508106336</v>
      </c>
      <c r="O71">
        <v>0.1629665629877475</v>
      </c>
      <c r="P71">
        <v>0.2690694229939361</v>
      </c>
      <c r="Q71">
        <v>1.9900080191761788E-2</v>
      </c>
      <c r="R71">
        <v>6.5853008109677105E-2</v>
      </c>
      <c r="S71">
        <v>3.2680431622744761E-2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0.15696316115567246</v>
      </c>
      <c r="AC71">
        <v>0.10061746083746016</v>
      </c>
      <c r="AD71">
        <v>9.1350067622448669E-2</v>
      </c>
      <c r="AE71">
        <v>0.25506527265105433</v>
      </c>
      <c r="AF71">
        <v>3.5825063612317548E-2</v>
      </c>
      <c r="AG71">
        <v>1.3897333491278394</v>
      </c>
      <c r="AH71">
        <v>0.92295023759999972</v>
      </c>
      <c r="AI71">
        <v>0</v>
      </c>
      <c r="AJ71">
        <v>0</v>
      </c>
      <c r="AK71">
        <v>3.3886059952515719</v>
      </c>
      <c r="AL71">
        <v>0</v>
      </c>
      <c r="AM71">
        <v>7.8481625613950917E-2</v>
      </c>
      <c r="AN71">
        <v>3.3768344280022439E-3</v>
      </c>
      <c r="AO71">
        <v>0</v>
      </c>
      <c r="AP71">
        <v>0</v>
      </c>
      <c r="AQ71">
        <v>5.6795834539537599E-2</v>
      </c>
      <c r="AR71">
        <v>0</v>
      </c>
      <c r="AS71">
        <v>0.15696324459791827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0.14563060000000003</v>
      </c>
      <c r="AZ71">
        <v>0</v>
      </c>
      <c r="BA71">
        <v>5.0822400000000011E-2</v>
      </c>
      <c r="BB71">
        <v>0.14417500000000003</v>
      </c>
      <c r="BC71">
        <v>72.83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78.699266967435648</v>
      </c>
      <c r="DN71">
        <v>2.6749914112263729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0.11054153041787879</v>
      </c>
      <c r="H72">
        <v>0</v>
      </c>
      <c r="I72">
        <v>0</v>
      </c>
      <c r="J72">
        <v>0.11777900336715202</v>
      </c>
      <c r="K72">
        <v>9.7031331065769874E-2</v>
      </c>
      <c r="L72">
        <v>0.31610601737387373</v>
      </c>
      <c r="M72">
        <v>0.13236554467439257</v>
      </c>
      <c r="N72">
        <v>0.14666791508106336</v>
      </c>
      <c r="O72">
        <v>0.1629665629877475</v>
      </c>
      <c r="P72">
        <v>0.2690694229939361</v>
      </c>
      <c r="Q72">
        <v>1.9900080191761788E-2</v>
      </c>
      <c r="R72">
        <v>6.5853008109677105E-2</v>
      </c>
      <c r="S72">
        <v>3.2680431622744761E-2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0.15696316115567246</v>
      </c>
      <c r="AC72">
        <v>0.10061746083746016</v>
      </c>
      <c r="AD72">
        <v>9.1350067622448669E-2</v>
      </c>
      <c r="AE72">
        <v>0.25506527265105433</v>
      </c>
      <c r="AF72">
        <v>3.5825063612317548E-2</v>
      </c>
      <c r="AG72">
        <v>1.3897333491278394</v>
      </c>
      <c r="AH72">
        <v>0.92295023759999972</v>
      </c>
      <c r="AI72">
        <v>0</v>
      </c>
      <c r="AJ72">
        <v>0</v>
      </c>
      <c r="AK72">
        <v>3.3886059952515719</v>
      </c>
      <c r="AL72">
        <v>0</v>
      </c>
      <c r="AM72">
        <v>7.8481625613950917E-2</v>
      </c>
      <c r="AN72">
        <v>3.3768344280022439E-3</v>
      </c>
      <c r="AO72">
        <v>0</v>
      </c>
      <c r="AP72">
        <v>0</v>
      </c>
      <c r="AQ72">
        <v>5.6795834539537599E-2</v>
      </c>
      <c r="AR72">
        <v>0</v>
      </c>
      <c r="AS72">
        <v>0.15696324459791827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0.14563060000000003</v>
      </c>
      <c r="AZ72">
        <v>0</v>
      </c>
      <c r="BA72">
        <v>5.0822400000000011E-2</v>
      </c>
      <c r="BB72">
        <v>0.14417500000000003</v>
      </c>
      <c r="BC72">
        <v>71.87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77.754815661084024</v>
      </c>
      <c r="DN72">
        <v>2.6445013338397567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0.11054153041787879</v>
      </c>
      <c r="H73">
        <v>0</v>
      </c>
      <c r="I73">
        <v>0</v>
      </c>
      <c r="J73">
        <v>0.11777900336715202</v>
      </c>
      <c r="K73">
        <v>9.7031331065769874E-2</v>
      </c>
      <c r="L73">
        <v>0.31610601737387373</v>
      </c>
      <c r="M73">
        <v>0.13236554467439257</v>
      </c>
      <c r="N73">
        <v>0.14666791508106336</v>
      </c>
      <c r="O73">
        <v>0.1629665629877475</v>
      </c>
      <c r="P73">
        <v>0.26074619999999993</v>
      </c>
      <c r="Q73">
        <v>1.9900080191761788E-2</v>
      </c>
      <c r="R73">
        <v>6.5853008109677105E-2</v>
      </c>
      <c r="S73">
        <v>3.2680431622744761E-2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0.10061746083746016</v>
      </c>
      <c r="AD73">
        <v>9.1350067622448669E-2</v>
      </c>
      <c r="AE73">
        <v>0.25506527265105433</v>
      </c>
      <c r="AF73">
        <v>3.5825063612317548E-2</v>
      </c>
      <c r="AG73">
        <v>1.3897333491278394</v>
      </c>
      <c r="AH73">
        <v>0.92295023759999972</v>
      </c>
      <c r="AI73">
        <v>1.6548928707208369E-2</v>
      </c>
      <c r="AJ73">
        <v>0</v>
      </c>
      <c r="AK73">
        <v>3.3886059952515719</v>
      </c>
      <c r="AL73">
        <v>0</v>
      </c>
      <c r="AM73">
        <v>7.8481625613950917E-2</v>
      </c>
      <c r="AN73">
        <v>3.3768344280022439E-3</v>
      </c>
      <c r="AO73">
        <v>0</v>
      </c>
      <c r="AP73">
        <v>0</v>
      </c>
      <c r="AQ73">
        <v>5.6795834539537599E-2</v>
      </c>
      <c r="AR73">
        <v>0</v>
      </c>
      <c r="AS73">
        <v>0.15696324459791827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0.14563060000000003</v>
      </c>
      <c r="AZ73">
        <v>6.0728000000000004E-2</v>
      </c>
      <c r="BA73">
        <v>5.0822400000000011E-2</v>
      </c>
      <c r="BB73">
        <v>0.14417500000000003</v>
      </c>
      <c r="BC73">
        <v>69.930000000000007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76.027415052550239</v>
      </c>
      <c r="DN73">
        <v>2.5793372314766323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0.11054153041787879</v>
      </c>
      <c r="H74">
        <v>0</v>
      </c>
      <c r="I74">
        <v>0</v>
      </c>
      <c r="J74">
        <v>0.11777900336715202</v>
      </c>
      <c r="K74">
        <v>0.11197271480402304</v>
      </c>
      <c r="L74">
        <v>0.31610601737387373</v>
      </c>
      <c r="M74">
        <v>0.13236554467439257</v>
      </c>
      <c r="N74">
        <v>0.14666791508106336</v>
      </c>
      <c r="O74">
        <v>0.1629665629877475</v>
      </c>
      <c r="P74">
        <v>0.26074619999999993</v>
      </c>
      <c r="Q74">
        <v>1.9900080191761788E-2</v>
      </c>
      <c r="R74">
        <v>6.5853008109677105E-2</v>
      </c>
      <c r="S74">
        <v>3.2680431622744761E-2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0.10061746083746016</v>
      </c>
      <c r="AD74">
        <v>9.1350067622448669E-2</v>
      </c>
      <c r="AE74">
        <v>0.25506527265105433</v>
      </c>
      <c r="AF74">
        <v>3.5825063612317548E-2</v>
      </c>
      <c r="AG74">
        <v>1.3897333491278394</v>
      </c>
      <c r="AH74">
        <v>0.92295023759999972</v>
      </c>
      <c r="AI74">
        <v>1.6548928707208369E-2</v>
      </c>
      <c r="AJ74">
        <v>0</v>
      </c>
      <c r="AK74">
        <v>3.3886059952515719</v>
      </c>
      <c r="AL74">
        <v>0</v>
      </c>
      <c r="AM74">
        <v>7.8481625613950917E-2</v>
      </c>
      <c r="AN74">
        <v>3.3768344280022439E-3</v>
      </c>
      <c r="AO74">
        <v>0</v>
      </c>
      <c r="AP74">
        <v>0</v>
      </c>
      <c r="AQ74">
        <v>5.6795834539537599E-2</v>
      </c>
      <c r="AR74">
        <v>0</v>
      </c>
      <c r="AS74">
        <v>0.15696324459791827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0.14563060000000003</v>
      </c>
      <c r="AZ74">
        <v>0.12145600000000001</v>
      </c>
      <c r="BA74">
        <v>5.0822400000000011E-2</v>
      </c>
      <c r="BB74">
        <v>0.14417500000000003</v>
      </c>
      <c r="BC74">
        <v>68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74.230602458901856</v>
      </c>
      <c r="DN74">
        <v>2.5218192088632452</v>
      </c>
    </row>
    <row r="75" spans="1:118">
      <c r="A75" t="s">
        <v>117</v>
      </c>
      <c r="B75">
        <v>0</v>
      </c>
      <c r="C75">
        <v>0</v>
      </c>
      <c r="D75">
        <v>6.12733396997883E-2</v>
      </c>
      <c r="E75">
        <v>0</v>
      </c>
      <c r="F75">
        <v>0</v>
      </c>
      <c r="G75">
        <v>0.11054153041787879</v>
      </c>
      <c r="H75">
        <v>0</v>
      </c>
      <c r="I75">
        <v>0</v>
      </c>
      <c r="J75">
        <v>0.11777900336715202</v>
      </c>
      <c r="K75">
        <v>0.10770374802166501</v>
      </c>
      <c r="L75">
        <v>0.31610601737387373</v>
      </c>
      <c r="M75">
        <v>0.13236554467439257</v>
      </c>
      <c r="N75">
        <v>0.14666791508106336</v>
      </c>
      <c r="O75">
        <v>0.1629665629877475</v>
      </c>
      <c r="P75">
        <v>0.26074619999999993</v>
      </c>
      <c r="Q75">
        <v>1.9900080191761788E-2</v>
      </c>
      <c r="R75">
        <v>6.5853008109677105E-2</v>
      </c>
      <c r="S75">
        <v>3.2680431622744761E-2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0.23544474454548978</v>
      </c>
      <c r="AC75">
        <v>0.10061746083746016</v>
      </c>
      <c r="AD75">
        <v>9.1350067622448669E-2</v>
      </c>
      <c r="AE75">
        <v>0.25506527265105433</v>
      </c>
      <c r="AF75">
        <v>3.5825063612317548E-2</v>
      </c>
      <c r="AG75">
        <v>1.3897333491278394</v>
      </c>
      <c r="AH75">
        <v>0.92295023759999972</v>
      </c>
      <c r="AI75">
        <v>1.6548928707208369E-2</v>
      </c>
      <c r="AJ75">
        <v>0</v>
      </c>
      <c r="AK75">
        <v>3.3886059952515719</v>
      </c>
      <c r="AL75">
        <v>0</v>
      </c>
      <c r="AM75">
        <v>7.8481625613950917E-2</v>
      </c>
      <c r="AN75">
        <v>3.3768344280022439E-3</v>
      </c>
      <c r="AO75">
        <v>0</v>
      </c>
      <c r="AP75">
        <v>0</v>
      </c>
      <c r="AQ75">
        <v>5.6795834539537599E-2</v>
      </c>
      <c r="AR75">
        <v>0</v>
      </c>
      <c r="AS75">
        <v>0.15696324459791827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0.14563060000000003</v>
      </c>
      <c r="AZ75">
        <v>0.1472193</v>
      </c>
      <c r="BA75">
        <v>5.0822400000000011E-2</v>
      </c>
      <c r="BB75">
        <v>0.14417500000000003</v>
      </c>
      <c r="BC75">
        <v>73.8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79.920655388863238</v>
      </c>
      <c r="DN75">
        <v>2.7145339518193068</v>
      </c>
    </row>
    <row r="76" spans="1:118">
      <c r="A76" t="s">
        <v>118</v>
      </c>
      <c r="B76">
        <v>0</v>
      </c>
      <c r="C76">
        <v>0</v>
      </c>
      <c r="D76">
        <v>6.12733396997883E-2</v>
      </c>
      <c r="E76">
        <v>0</v>
      </c>
      <c r="F76">
        <v>0</v>
      </c>
      <c r="G76">
        <v>0.11054153041787879</v>
      </c>
      <c r="H76">
        <v>0</v>
      </c>
      <c r="I76">
        <v>0</v>
      </c>
      <c r="J76">
        <v>0.11777900336715202</v>
      </c>
      <c r="K76">
        <v>0.11410719819520208</v>
      </c>
      <c r="L76">
        <v>0.31610601737387373</v>
      </c>
      <c r="M76">
        <v>0.13236554467439257</v>
      </c>
      <c r="N76">
        <v>0.14666791508106336</v>
      </c>
      <c r="O76">
        <v>0.1629665629877475</v>
      </c>
      <c r="P76">
        <v>0.26074619999999993</v>
      </c>
      <c r="Q76">
        <v>1.9900080191761788E-2</v>
      </c>
      <c r="R76">
        <v>6.5853008109677105E-2</v>
      </c>
      <c r="S76">
        <v>3.2680431622744761E-2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0.10061746083746016</v>
      </c>
      <c r="AD76">
        <v>9.1350067622448669E-2</v>
      </c>
      <c r="AE76">
        <v>0.25506527265105433</v>
      </c>
      <c r="AF76">
        <v>3.5825063612317548E-2</v>
      </c>
      <c r="AG76">
        <v>1.3897333491278394</v>
      </c>
      <c r="AH76">
        <v>1.5197913710999997</v>
      </c>
      <c r="AI76">
        <v>1.6548928707208369E-2</v>
      </c>
      <c r="AJ76">
        <v>0</v>
      </c>
      <c r="AK76">
        <v>3.3886059952515719</v>
      </c>
      <c r="AL76">
        <v>0</v>
      </c>
      <c r="AM76">
        <v>7.8481625613950917E-2</v>
      </c>
      <c r="AN76">
        <v>3.3768344280022439E-3</v>
      </c>
      <c r="AO76">
        <v>0</v>
      </c>
      <c r="AP76">
        <v>0</v>
      </c>
      <c r="AQ76">
        <v>0.17038749064850539</v>
      </c>
      <c r="AR76">
        <v>0</v>
      </c>
      <c r="AS76">
        <v>0.15696324459791827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0.14563060000000003</v>
      </c>
      <c r="AZ76">
        <v>0.1472193</v>
      </c>
      <c r="BA76">
        <v>8.3493800000000007E-2</v>
      </c>
      <c r="BB76">
        <v>0.14417500000000003</v>
      </c>
      <c r="BC76">
        <v>69.930000000000007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76.905579206150207</v>
      </c>
      <c r="DN76">
        <v>2.6091177743148473</v>
      </c>
    </row>
    <row r="77" spans="1:118">
      <c r="A77" t="s">
        <v>119</v>
      </c>
      <c r="B77">
        <v>0</v>
      </c>
      <c r="C77">
        <v>0</v>
      </c>
      <c r="D77">
        <v>6.12733396997883E-2</v>
      </c>
      <c r="E77">
        <v>0</v>
      </c>
      <c r="F77">
        <v>0</v>
      </c>
      <c r="G77">
        <v>0.11054153041787879</v>
      </c>
      <c r="H77">
        <v>0</v>
      </c>
      <c r="I77">
        <v>0</v>
      </c>
      <c r="J77">
        <v>0.11777900336715202</v>
      </c>
      <c r="K77">
        <v>0.12633375620098025</v>
      </c>
      <c r="L77">
        <v>0.31610601737387373</v>
      </c>
      <c r="M77">
        <v>0.13236554467439257</v>
      </c>
      <c r="N77">
        <v>0.14666791508106336</v>
      </c>
      <c r="O77">
        <v>0.1629665629877475</v>
      </c>
      <c r="P77">
        <v>0.26074619999999993</v>
      </c>
      <c r="Q77">
        <v>1.9900080191761788E-2</v>
      </c>
      <c r="R77">
        <v>6.5853008109677105E-2</v>
      </c>
      <c r="S77">
        <v>3.2680431622744761E-2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9.1350067622448669E-2</v>
      </c>
      <c r="AE77">
        <v>0.25506527265105433</v>
      </c>
      <c r="AF77">
        <v>3.5825063612317548E-2</v>
      </c>
      <c r="AG77">
        <v>1.3897333491278394</v>
      </c>
      <c r="AH77">
        <v>2.0263884947999999</v>
      </c>
      <c r="AI77">
        <v>1.6548928707208369E-2</v>
      </c>
      <c r="AJ77">
        <v>0</v>
      </c>
      <c r="AK77">
        <v>3.3886059952515719</v>
      </c>
      <c r="AL77">
        <v>0</v>
      </c>
      <c r="AM77">
        <v>7.8481625613950917E-2</v>
      </c>
      <c r="AN77">
        <v>3.3768344280022439E-3</v>
      </c>
      <c r="AO77">
        <v>0</v>
      </c>
      <c r="AP77">
        <v>0</v>
      </c>
      <c r="AQ77">
        <v>0.17038749064850539</v>
      </c>
      <c r="AR77">
        <v>0</v>
      </c>
      <c r="AS77">
        <v>0.15696324459791827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0.14563060000000003</v>
      </c>
      <c r="AZ77">
        <v>0.18218400000000001</v>
      </c>
      <c r="BA77">
        <v>0.11132520000000003</v>
      </c>
      <c r="BB77">
        <v>0.14417500000000003</v>
      </c>
      <c r="BC77">
        <v>71.87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79.386927736816517</v>
      </c>
      <c r="DN77">
        <v>2.6998500123015048</v>
      </c>
    </row>
    <row r="78" spans="1:118">
      <c r="A78" t="s">
        <v>120</v>
      </c>
      <c r="B78">
        <v>0</v>
      </c>
      <c r="C78">
        <v>0</v>
      </c>
      <c r="D78">
        <v>6.12733396997883E-2</v>
      </c>
      <c r="E78">
        <v>0</v>
      </c>
      <c r="F78">
        <v>0</v>
      </c>
      <c r="G78">
        <v>0.11054153041787879</v>
      </c>
      <c r="H78">
        <v>0</v>
      </c>
      <c r="I78">
        <v>0</v>
      </c>
      <c r="J78">
        <v>0.11777900336715202</v>
      </c>
      <c r="K78">
        <v>0.14690560893783394</v>
      </c>
      <c r="L78">
        <v>0.31610601737387373</v>
      </c>
      <c r="M78">
        <v>0.13236554467439257</v>
      </c>
      <c r="N78">
        <v>0.14666791508106336</v>
      </c>
      <c r="O78">
        <v>0.1629665629877475</v>
      </c>
      <c r="P78">
        <v>0.26074619999999993</v>
      </c>
      <c r="Q78">
        <v>1.9900080191761788E-2</v>
      </c>
      <c r="R78">
        <v>6.5853008109677105E-2</v>
      </c>
      <c r="S78">
        <v>3.2680431622744761E-2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0.13702509904771903</v>
      </c>
      <c r="AE78">
        <v>0.25506527265105433</v>
      </c>
      <c r="AF78">
        <v>3.6261954994182229E-2</v>
      </c>
      <c r="AG78">
        <v>1.3897333491278394</v>
      </c>
      <c r="AH78">
        <v>2.7688506713999996</v>
      </c>
      <c r="AI78">
        <v>3.3097847528527763E-2</v>
      </c>
      <c r="AJ78">
        <v>0</v>
      </c>
      <c r="AK78">
        <v>3.3886059952515719</v>
      </c>
      <c r="AL78">
        <v>0</v>
      </c>
      <c r="AM78">
        <v>7.8481625613950917E-2</v>
      </c>
      <c r="AN78">
        <v>3.3768344280022439E-3</v>
      </c>
      <c r="AO78">
        <v>0</v>
      </c>
      <c r="AP78">
        <v>0</v>
      </c>
      <c r="AQ78">
        <v>0.17038749064850539</v>
      </c>
      <c r="AR78">
        <v>0</v>
      </c>
      <c r="AS78">
        <v>0.15696324459791827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0.14563060000000003</v>
      </c>
      <c r="AZ78">
        <v>0.24291189999999999</v>
      </c>
      <c r="BA78">
        <v>0.1520638</v>
      </c>
      <c r="BB78">
        <v>0.14417500000000003</v>
      </c>
      <c r="BC78">
        <v>71.87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80.283678209818504</v>
      </c>
      <c r="DN78">
        <v>2.7302609102648381</v>
      </c>
    </row>
    <row r="79" spans="1:118">
      <c r="A79" t="s">
        <v>121</v>
      </c>
      <c r="B79">
        <v>0</v>
      </c>
      <c r="C79">
        <v>0</v>
      </c>
      <c r="D79">
        <v>6.12733396997883E-2</v>
      </c>
      <c r="E79">
        <v>0</v>
      </c>
      <c r="F79">
        <v>0</v>
      </c>
      <c r="G79">
        <v>0.11054153041787879</v>
      </c>
      <c r="H79">
        <v>0</v>
      </c>
      <c r="I79">
        <v>0</v>
      </c>
      <c r="J79">
        <v>0.11777900336715202</v>
      </c>
      <c r="K79">
        <v>0.14690560893783394</v>
      </c>
      <c r="L79">
        <v>0.31610601737387373</v>
      </c>
      <c r="M79">
        <v>0.13236554467439257</v>
      </c>
      <c r="N79">
        <v>0.14666791508106336</v>
      </c>
      <c r="O79">
        <v>0.1629665629877475</v>
      </c>
      <c r="P79">
        <v>0.26903081911115684</v>
      </c>
      <c r="Q79">
        <v>1.9900080191761788E-2</v>
      </c>
      <c r="R79">
        <v>6.5853008109677105E-2</v>
      </c>
      <c r="S79">
        <v>3.2680431622744761E-2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0.1510784477846637</v>
      </c>
      <c r="AD79">
        <v>0.18312378522060008</v>
      </c>
      <c r="AE79">
        <v>0.25506527265105433</v>
      </c>
      <c r="AF79">
        <v>3.7135733514970688E-2</v>
      </c>
      <c r="AG79">
        <v>1.3897333491278394</v>
      </c>
      <c r="AH79">
        <v>3.0395827421999995</v>
      </c>
      <c r="AI79">
        <v>0.25882518764258283</v>
      </c>
      <c r="AJ79">
        <v>0</v>
      </c>
      <c r="AK79">
        <v>3.3886059952515719</v>
      </c>
      <c r="AL79">
        <v>0</v>
      </c>
      <c r="AM79">
        <v>7.8481625613950917E-2</v>
      </c>
      <c r="AN79">
        <v>3.3768344280022439E-3</v>
      </c>
      <c r="AO79">
        <v>0</v>
      </c>
      <c r="AP79">
        <v>0</v>
      </c>
      <c r="AQ79">
        <v>0.17038749064850539</v>
      </c>
      <c r="AR79">
        <v>0</v>
      </c>
      <c r="AS79">
        <v>0.15696324459791827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0.1489404</v>
      </c>
      <c r="AZ79">
        <v>0.24291189999999999</v>
      </c>
      <c r="BA79">
        <v>0.16456760000000001</v>
      </c>
      <c r="BB79">
        <v>0.14417500000000003</v>
      </c>
      <c r="BC79">
        <v>77.66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86.468629523817697</v>
      </c>
      <c r="DN79">
        <v>2.9028396909845195</v>
      </c>
    </row>
    <row r="80" spans="1:118">
      <c r="A80" t="s">
        <v>122</v>
      </c>
      <c r="B80">
        <v>0</v>
      </c>
      <c r="C80">
        <v>0</v>
      </c>
      <c r="D80">
        <v>6.12733396997883E-2</v>
      </c>
      <c r="E80">
        <v>0</v>
      </c>
      <c r="F80">
        <v>0</v>
      </c>
      <c r="G80">
        <v>0.11054153041787879</v>
      </c>
      <c r="H80">
        <v>0</v>
      </c>
      <c r="I80">
        <v>0</v>
      </c>
      <c r="J80">
        <v>0.11777900336715202</v>
      </c>
      <c r="K80">
        <v>0.14690560893783394</v>
      </c>
      <c r="L80">
        <v>0.31610601737387373</v>
      </c>
      <c r="M80">
        <v>0.13236554467439257</v>
      </c>
      <c r="N80">
        <v>0.14666791508106336</v>
      </c>
      <c r="O80">
        <v>0.1629665629877475</v>
      </c>
      <c r="P80">
        <v>0.2690694229939361</v>
      </c>
      <c r="Q80">
        <v>1.9900080191761788E-2</v>
      </c>
      <c r="R80">
        <v>6.5853008109677105E-2</v>
      </c>
      <c r="S80">
        <v>3.2680431622744761E-2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0.1510784477846637</v>
      </c>
      <c r="AD80">
        <v>0.18312378522060008</v>
      </c>
      <c r="AE80">
        <v>0.25506527265105433</v>
      </c>
      <c r="AF80">
        <v>3.7135733514970688E-2</v>
      </c>
      <c r="AG80">
        <v>1.3897333491278394</v>
      </c>
      <c r="AH80">
        <v>3.0395827421999995</v>
      </c>
      <c r="AI80">
        <v>0.25882518764258283</v>
      </c>
      <c r="AJ80">
        <v>0</v>
      </c>
      <c r="AK80">
        <v>3.3886059952515719</v>
      </c>
      <c r="AL80">
        <v>0</v>
      </c>
      <c r="AM80">
        <v>7.8481625613950917E-2</v>
      </c>
      <c r="AN80">
        <v>3.3768344280022439E-3</v>
      </c>
      <c r="AO80">
        <v>0</v>
      </c>
      <c r="AP80">
        <v>0</v>
      </c>
      <c r="AQ80">
        <v>0.17038749064850539</v>
      </c>
      <c r="AR80">
        <v>0</v>
      </c>
      <c r="AS80">
        <v>0.15696324459791827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0.1489404</v>
      </c>
      <c r="AZ80">
        <v>0.24291189999999999</v>
      </c>
      <c r="BA80">
        <v>0.16456760000000001</v>
      </c>
      <c r="BB80">
        <v>0.14417500000000003</v>
      </c>
      <c r="BC80">
        <v>74.77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83.678225038908536</v>
      </c>
      <c r="DN80">
        <v>2.8032827797764575</v>
      </c>
    </row>
    <row r="81" spans="1:118">
      <c r="A81" t="s">
        <v>123</v>
      </c>
      <c r="B81">
        <v>0</v>
      </c>
      <c r="C81">
        <v>0</v>
      </c>
      <c r="D81">
        <v>6.12733396997883E-2</v>
      </c>
      <c r="E81">
        <v>0</v>
      </c>
      <c r="F81">
        <v>0</v>
      </c>
      <c r="G81">
        <v>0.11054153041787879</v>
      </c>
      <c r="H81">
        <v>0</v>
      </c>
      <c r="I81">
        <v>0</v>
      </c>
      <c r="J81">
        <v>0.11777900336715202</v>
      </c>
      <c r="K81">
        <v>0.14690560893783394</v>
      </c>
      <c r="L81">
        <v>0.31610601737387373</v>
      </c>
      <c r="M81">
        <v>0.13236554467439257</v>
      </c>
      <c r="N81">
        <v>0.14666791508106336</v>
      </c>
      <c r="O81">
        <v>0.1629665629877475</v>
      </c>
      <c r="P81">
        <v>0.2690694229939361</v>
      </c>
      <c r="Q81">
        <v>1.9900080191761788E-2</v>
      </c>
      <c r="R81">
        <v>6.5853008109677105E-2</v>
      </c>
      <c r="S81">
        <v>3.2680431622744761E-2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0.1510784477846637</v>
      </c>
      <c r="AD81">
        <v>0.18312378522060008</v>
      </c>
      <c r="AE81">
        <v>0.25506527265105433</v>
      </c>
      <c r="AF81">
        <v>3.7135733514970688E-2</v>
      </c>
      <c r="AG81">
        <v>1.3897333491278394</v>
      </c>
      <c r="AH81">
        <v>3.0395827421999995</v>
      </c>
      <c r="AI81">
        <v>0.25882518764258283</v>
      </c>
      <c r="AJ81">
        <v>0</v>
      </c>
      <c r="AK81">
        <v>3.3886059952515719</v>
      </c>
      <c r="AL81">
        <v>0</v>
      </c>
      <c r="AM81">
        <v>7.8481625613950917E-2</v>
      </c>
      <c r="AN81">
        <v>3.3768344280022439E-3</v>
      </c>
      <c r="AO81">
        <v>0</v>
      </c>
      <c r="AP81">
        <v>0</v>
      </c>
      <c r="AQ81">
        <v>0.17038749064850539</v>
      </c>
      <c r="AR81">
        <v>0</v>
      </c>
      <c r="AS81">
        <v>0.15696324459791827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0.1489404</v>
      </c>
      <c r="AZ81">
        <v>0.24291189999999999</v>
      </c>
      <c r="BA81">
        <v>0.16456760000000001</v>
      </c>
      <c r="BB81">
        <v>0.14417500000000003</v>
      </c>
      <c r="BC81">
        <v>71.87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80.868225038908548</v>
      </c>
      <c r="DN81">
        <v>2.713282779776454</v>
      </c>
    </row>
    <row r="82" spans="1:118">
      <c r="A82" t="s">
        <v>124</v>
      </c>
      <c r="B82">
        <v>0</v>
      </c>
      <c r="C82">
        <v>0</v>
      </c>
      <c r="D82">
        <v>6.12733396997883E-2</v>
      </c>
      <c r="E82">
        <v>0</v>
      </c>
      <c r="F82">
        <v>0</v>
      </c>
      <c r="G82">
        <v>0.11054153041787879</v>
      </c>
      <c r="H82">
        <v>0</v>
      </c>
      <c r="I82">
        <v>0</v>
      </c>
      <c r="J82">
        <v>0.11777900336715202</v>
      </c>
      <c r="K82">
        <v>0.14690560893783394</v>
      </c>
      <c r="L82">
        <v>0.31610601737387367</v>
      </c>
      <c r="M82">
        <v>0.13236554467439257</v>
      </c>
      <c r="N82">
        <v>0.14666791508106336</v>
      </c>
      <c r="O82">
        <v>0.1629665629877475</v>
      </c>
      <c r="P82">
        <v>0.2690694229939361</v>
      </c>
      <c r="Q82">
        <v>1.9900080191761788E-2</v>
      </c>
      <c r="R82">
        <v>6.5853008109677105E-2</v>
      </c>
      <c r="S82">
        <v>3.2680431622744761E-2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0.1510784477846637</v>
      </c>
      <c r="AD82">
        <v>0.18312378522060008</v>
      </c>
      <c r="AE82">
        <v>0.25506527265105433</v>
      </c>
      <c r="AF82">
        <v>3.7135733514970688E-2</v>
      </c>
      <c r="AG82">
        <v>1.3897333491278394</v>
      </c>
      <c r="AH82">
        <v>3.0395827421999995</v>
      </c>
      <c r="AI82">
        <v>0.25882518764258283</v>
      </c>
      <c r="AJ82">
        <v>0</v>
      </c>
      <c r="AK82">
        <v>3.3886059952515719</v>
      </c>
      <c r="AL82">
        <v>0</v>
      </c>
      <c r="AM82">
        <v>7.8481625613950917E-2</v>
      </c>
      <c r="AN82">
        <v>3.3768344280022439E-3</v>
      </c>
      <c r="AO82">
        <v>0</v>
      </c>
      <c r="AP82">
        <v>0</v>
      </c>
      <c r="AQ82">
        <v>0.17038749064850539</v>
      </c>
      <c r="AR82">
        <v>0</v>
      </c>
      <c r="AS82">
        <v>0.15696324459791827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0.1489404</v>
      </c>
      <c r="AZ82">
        <v>0.24291189999999999</v>
      </c>
      <c r="BA82">
        <v>0.16456760000000001</v>
      </c>
      <c r="BB82">
        <v>0.14417500000000003</v>
      </c>
      <c r="BC82">
        <v>68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77.128213077078399</v>
      </c>
      <c r="DN82">
        <v>2.5832947416065997</v>
      </c>
    </row>
    <row r="83" spans="1:118">
      <c r="A83" t="s">
        <v>125</v>
      </c>
      <c r="B83">
        <v>0</v>
      </c>
      <c r="C83">
        <v>0</v>
      </c>
      <c r="D83">
        <v>6.12733396997883E-2</v>
      </c>
      <c r="E83">
        <v>0</v>
      </c>
      <c r="F83">
        <v>0</v>
      </c>
      <c r="G83">
        <v>0.11054153041787879</v>
      </c>
      <c r="H83">
        <v>0</v>
      </c>
      <c r="I83">
        <v>0</v>
      </c>
      <c r="J83">
        <v>0.11777900336715202</v>
      </c>
      <c r="K83">
        <v>0.14690560893783394</v>
      </c>
      <c r="L83">
        <v>0.31610601737387373</v>
      </c>
      <c r="M83">
        <v>0.13236554467439257</v>
      </c>
      <c r="N83">
        <v>0.14666791508106336</v>
      </c>
      <c r="O83">
        <v>0.1629665629877475</v>
      </c>
      <c r="P83">
        <v>0.2690694229939361</v>
      </c>
      <c r="Q83">
        <v>1.9900080191761788E-2</v>
      </c>
      <c r="R83">
        <v>6.5853008109677105E-2</v>
      </c>
      <c r="S83">
        <v>3.2680431622744761E-2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0.1510784477846637</v>
      </c>
      <c r="AD83">
        <v>0.18312378522060008</v>
      </c>
      <c r="AE83">
        <v>0.25506527265105433</v>
      </c>
      <c r="AF83">
        <v>3.7135733514970688E-2</v>
      </c>
      <c r="AG83">
        <v>1.3897333491278394</v>
      </c>
      <c r="AH83">
        <v>3.0395827421999995</v>
      </c>
      <c r="AI83">
        <v>0.25882518764258283</v>
      </c>
      <c r="AJ83">
        <v>0</v>
      </c>
      <c r="AK83">
        <v>3.3886059952515719</v>
      </c>
      <c r="AL83">
        <v>0</v>
      </c>
      <c r="AM83">
        <v>7.8481625613950917E-2</v>
      </c>
      <c r="AN83">
        <v>3.3768344280022439E-3</v>
      </c>
      <c r="AO83">
        <v>0</v>
      </c>
      <c r="AP83">
        <v>0</v>
      </c>
      <c r="AQ83">
        <v>0.17038749064850539</v>
      </c>
      <c r="AR83">
        <v>0</v>
      </c>
      <c r="AS83">
        <v>0.15696324459791827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0.1489404</v>
      </c>
      <c r="AZ83">
        <v>0.24291189999999999</v>
      </c>
      <c r="BA83">
        <v>0.16456760000000001</v>
      </c>
      <c r="BB83">
        <v>0.14417500000000003</v>
      </c>
      <c r="BC83">
        <v>63.56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72.802630740525927</v>
      </c>
      <c r="DN83">
        <v>2.468877078159065</v>
      </c>
    </row>
    <row r="84" spans="1:118">
      <c r="A84" t="s">
        <v>126</v>
      </c>
      <c r="B84">
        <v>0</v>
      </c>
      <c r="C84">
        <v>0</v>
      </c>
      <c r="D84">
        <v>6.12733396997883E-2</v>
      </c>
      <c r="E84">
        <v>0</v>
      </c>
      <c r="F84">
        <v>0</v>
      </c>
      <c r="G84">
        <v>0.11054153041787879</v>
      </c>
      <c r="H84">
        <v>0</v>
      </c>
      <c r="I84">
        <v>0</v>
      </c>
      <c r="J84">
        <v>0.11777900336715202</v>
      </c>
      <c r="K84">
        <v>0.14690560893783394</v>
      </c>
      <c r="L84">
        <v>0.31610601737387373</v>
      </c>
      <c r="M84">
        <v>0.13236554467439257</v>
      </c>
      <c r="N84">
        <v>0.14666791508106336</v>
      </c>
      <c r="O84">
        <v>0.1629665629877475</v>
      </c>
      <c r="P84">
        <v>0.2690694229939361</v>
      </c>
      <c r="Q84">
        <v>1.9900080191761788E-2</v>
      </c>
      <c r="R84">
        <v>6.5853008109677105E-2</v>
      </c>
      <c r="S84">
        <v>3.2680431622744761E-2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0.1510784477846637</v>
      </c>
      <c r="AD84">
        <v>0.18312378522060008</v>
      </c>
      <c r="AE84">
        <v>0.25506527265105433</v>
      </c>
      <c r="AF84">
        <v>3.7135733514970688E-2</v>
      </c>
      <c r="AG84">
        <v>1.3897333491278394</v>
      </c>
      <c r="AH84">
        <v>3.0395827421999995</v>
      </c>
      <c r="AI84">
        <v>0.25882518764258283</v>
      </c>
      <c r="AJ84">
        <v>0</v>
      </c>
      <c r="AK84">
        <v>3.3886059952515719</v>
      </c>
      <c r="AL84">
        <v>0</v>
      </c>
      <c r="AM84">
        <v>7.8481625613950917E-2</v>
      </c>
      <c r="AN84">
        <v>3.3768344280022439E-3</v>
      </c>
      <c r="AO84">
        <v>0</v>
      </c>
      <c r="AP84">
        <v>0</v>
      </c>
      <c r="AQ84">
        <v>0.17038749064850539</v>
      </c>
      <c r="AR84">
        <v>0</v>
      </c>
      <c r="AS84">
        <v>0.15696324459791827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0.1489404</v>
      </c>
      <c r="AZ84">
        <v>0.24291189999999999</v>
      </c>
      <c r="BA84">
        <v>0.16456760000000001</v>
      </c>
      <c r="BB84">
        <v>0.14417500000000003</v>
      </c>
      <c r="BC84">
        <v>59.69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69.052630740525927</v>
      </c>
      <c r="DN84">
        <v>2.3488770781590604</v>
      </c>
    </row>
    <row r="85" spans="1:118">
      <c r="A85" t="s">
        <v>127</v>
      </c>
      <c r="B85">
        <v>0</v>
      </c>
      <c r="C85">
        <v>0</v>
      </c>
      <c r="D85">
        <v>6.12733396997883E-2</v>
      </c>
      <c r="E85">
        <v>0</v>
      </c>
      <c r="F85">
        <v>0</v>
      </c>
      <c r="G85">
        <v>0.11054153041787879</v>
      </c>
      <c r="H85">
        <v>0</v>
      </c>
      <c r="I85">
        <v>0</v>
      </c>
      <c r="J85">
        <v>0.11777900336715202</v>
      </c>
      <c r="K85">
        <v>0.14690560893783394</v>
      </c>
      <c r="L85">
        <v>0.31610601737387373</v>
      </c>
      <c r="M85">
        <v>0.13236554467439257</v>
      </c>
      <c r="N85">
        <v>0.14666791508106336</v>
      </c>
      <c r="O85">
        <v>0.1629665629877475</v>
      </c>
      <c r="P85">
        <v>0.2690694229939361</v>
      </c>
      <c r="Q85">
        <v>1.9900080191761788E-2</v>
      </c>
      <c r="R85">
        <v>6.5853008109677105E-2</v>
      </c>
      <c r="S85">
        <v>3.2680431622744761E-2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0.1510784477846637</v>
      </c>
      <c r="AD85">
        <v>0.18312378522060008</v>
      </c>
      <c r="AE85">
        <v>0.25506527265105433</v>
      </c>
      <c r="AF85">
        <v>3.7135733514970688E-2</v>
      </c>
      <c r="AG85">
        <v>1.3897333491278394</v>
      </c>
      <c r="AH85">
        <v>3.0395827421999995</v>
      </c>
      <c r="AI85">
        <v>3.3097847528527763E-2</v>
      </c>
      <c r="AJ85">
        <v>0</v>
      </c>
      <c r="AK85">
        <v>3.3886059952515719</v>
      </c>
      <c r="AL85">
        <v>0</v>
      </c>
      <c r="AM85">
        <v>7.8481625613950917E-2</v>
      </c>
      <c r="AN85">
        <v>3.3768344280022439E-3</v>
      </c>
      <c r="AO85">
        <v>0</v>
      </c>
      <c r="AP85">
        <v>0</v>
      </c>
      <c r="AQ85">
        <v>0.17038749064850539</v>
      </c>
      <c r="AR85">
        <v>0</v>
      </c>
      <c r="AS85">
        <v>0.15696324459791827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0.1489404</v>
      </c>
      <c r="AZ85">
        <v>0.24291189999999999</v>
      </c>
      <c r="BA85">
        <v>0.16456760000000001</v>
      </c>
      <c r="BB85">
        <v>0.14417500000000003</v>
      </c>
      <c r="BC85">
        <v>55.82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65.09430725901035</v>
      </c>
      <c r="DN85">
        <v>2.2114732195605873</v>
      </c>
    </row>
    <row r="86" spans="1:118">
      <c r="A86" t="s">
        <v>128</v>
      </c>
      <c r="B86">
        <v>0</v>
      </c>
      <c r="C86">
        <v>0</v>
      </c>
      <c r="D86">
        <v>6.12733396997883E-2</v>
      </c>
      <c r="E86">
        <v>0</v>
      </c>
      <c r="F86">
        <v>0</v>
      </c>
      <c r="G86">
        <v>0.11054153041787879</v>
      </c>
      <c r="H86">
        <v>0</v>
      </c>
      <c r="I86">
        <v>0</v>
      </c>
      <c r="J86">
        <v>0.11777900336715202</v>
      </c>
      <c r="K86">
        <v>0.14690560893783394</v>
      </c>
      <c r="L86">
        <v>0.31610601737387373</v>
      </c>
      <c r="M86">
        <v>0.13236554467439257</v>
      </c>
      <c r="N86">
        <v>0.14666791508106336</v>
      </c>
      <c r="O86">
        <v>0.1629665629877475</v>
      </c>
      <c r="P86">
        <v>0.2690694229939361</v>
      </c>
      <c r="Q86">
        <v>1.9900080191761788E-2</v>
      </c>
      <c r="R86">
        <v>6.5853008109677105E-2</v>
      </c>
      <c r="S86">
        <v>3.2680431622744761E-2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0.13702509904771903</v>
      </c>
      <c r="AE86">
        <v>0.25506527265105433</v>
      </c>
      <c r="AF86">
        <v>3.7135733514970688E-2</v>
      </c>
      <c r="AG86">
        <v>1.3897333491278394</v>
      </c>
      <c r="AH86">
        <v>2.5329856391999996</v>
      </c>
      <c r="AI86">
        <v>1.6548928707208369E-2</v>
      </c>
      <c r="AJ86">
        <v>0</v>
      </c>
      <c r="AK86">
        <v>3.3886059952515719</v>
      </c>
      <c r="AL86">
        <v>0</v>
      </c>
      <c r="AM86">
        <v>7.8481625613950917E-2</v>
      </c>
      <c r="AN86">
        <v>3.3768344280022439E-3</v>
      </c>
      <c r="AO86">
        <v>0</v>
      </c>
      <c r="AP86">
        <v>0</v>
      </c>
      <c r="AQ86">
        <v>0.17038749064850539</v>
      </c>
      <c r="AR86">
        <v>0</v>
      </c>
      <c r="AS86">
        <v>0.15696324459791827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0.14563060000000003</v>
      </c>
      <c r="AZ86">
        <v>0.18218400000000001</v>
      </c>
      <c r="BA86">
        <v>0.13915640000000004</v>
      </c>
      <c r="BB86">
        <v>0.14417500000000003</v>
      </c>
      <c r="BC86">
        <v>53.89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62.587218783347431</v>
      </c>
      <c r="DN86">
        <v>2.1298680872293065</v>
      </c>
    </row>
    <row r="87" spans="1:118">
      <c r="A87" t="s">
        <v>129</v>
      </c>
      <c r="B87">
        <v>0</v>
      </c>
      <c r="C87">
        <v>0</v>
      </c>
      <c r="D87">
        <v>6.12733396997883E-2</v>
      </c>
      <c r="E87">
        <v>0</v>
      </c>
      <c r="F87">
        <v>0</v>
      </c>
      <c r="G87">
        <v>0.11054153041787879</v>
      </c>
      <c r="H87">
        <v>0</v>
      </c>
      <c r="I87">
        <v>0</v>
      </c>
      <c r="J87">
        <v>0.11777900336715202</v>
      </c>
      <c r="K87">
        <v>0.14690560893783394</v>
      </c>
      <c r="L87">
        <v>0.31610601737387373</v>
      </c>
      <c r="M87">
        <v>0.13236554467439257</v>
      </c>
      <c r="N87">
        <v>0.14666791508106336</v>
      </c>
      <c r="O87">
        <v>0.1629665629877475</v>
      </c>
      <c r="P87">
        <v>0.2690694229939361</v>
      </c>
      <c r="Q87">
        <v>1.9900080191761788E-2</v>
      </c>
      <c r="R87">
        <v>6.5853008109677105E-2</v>
      </c>
      <c r="S87">
        <v>3.2680431622744761E-2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0.13702509904771903</v>
      </c>
      <c r="AE87">
        <v>0.25506527265105433</v>
      </c>
      <c r="AF87">
        <v>3.7135733514970688E-2</v>
      </c>
      <c r="AG87">
        <v>1.3897333491278394</v>
      </c>
      <c r="AH87">
        <v>2.5329856391999996</v>
      </c>
      <c r="AI87">
        <v>1.6548928707208369E-2</v>
      </c>
      <c r="AJ87">
        <v>0</v>
      </c>
      <c r="AK87">
        <v>3.3886059952515719</v>
      </c>
      <c r="AL87">
        <v>0</v>
      </c>
      <c r="AM87">
        <v>7.8481625613950917E-2</v>
      </c>
      <c r="AN87">
        <v>3.3768344280022439E-3</v>
      </c>
      <c r="AO87">
        <v>0</v>
      </c>
      <c r="AP87">
        <v>0</v>
      </c>
      <c r="AQ87">
        <v>0.17038749064850539</v>
      </c>
      <c r="AR87">
        <v>0</v>
      </c>
      <c r="AS87">
        <v>0.15696324459791827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0.14563060000000003</v>
      </c>
      <c r="AZ87">
        <v>0.18218400000000001</v>
      </c>
      <c r="BA87">
        <v>0.13915640000000004</v>
      </c>
      <c r="BB87">
        <v>0.14417500000000003</v>
      </c>
      <c r="BC87">
        <v>50.99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59.787218783347441</v>
      </c>
      <c r="DN87">
        <v>2.0298680872293051</v>
      </c>
    </row>
    <row r="88" spans="1:118">
      <c r="A88" t="s">
        <v>130</v>
      </c>
      <c r="B88">
        <v>0</v>
      </c>
      <c r="C88">
        <v>0</v>
      </c>
      <c r="D88">
        <v>6.12733396997883E-2</v>
      </c>
      <c r="E88">
        <v>0</v>
      </c>
      <c r="F88">
        <v>0</v>
      </c>
      <c r="G88">
        <v>0.11054153041787879</v>
      </c>
      <c r="H88">
        <v>0</v>
      </c>
      <c r="I88">
        <v>0</v>
      </c>
      <c r="J88">
        <v>0.11777900336715202</v>
      </c>
      <c r="K88">
        <v>0.14690560893783394</v>
      </c>
      <c r="L88">
        <v>0.31610601737387373</v>
      </c>
      <c r="M88">
        <v>0.13236554467439257</v>
      </c>
      <c r="N88">
        <v>0.14666791508106336</v>
      </c>
      <c r="O88">
        <v>0.1629665629877475</v>
      </c>
      <c r="P88">
        <v>0.2690694229939361</v>
      </c>
      <c r="Q88">
        <v>1.9900080191761788E-2</v>
      </c>
      <c r="R88">
        <v>6.5853008109677105E-2</v>
      </c>
      <c r="S88">
        <v>3.2680431622744761E-2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0.13702509904771903</v>
      </c>
      <c r="AE88">
        <v>0.25506527265105433</v>
      </c>
      <c r="AF88">
        <v>3.7135733514970688E-2</v>
      </c>
      <c r="AG88">
        <v>1.3897333491278394</v>
      </c>
      <c r="AH88">
        <v>2.5329856391999996</v>
      </c>
      <c r="AI88">
        <v>1.6548928707208369E-2</v>
      </c>
      <c r="AJ88">
        <v>0</v>
      </c>
      <c r="AK88">
        <v>3.3886059952515719</v>
      </c>
      <c r="AL88">
        <v>0</v>
      </c>
      <c r="AM88">
        <v>7.8481625613950917E-2</v>
      </c>
      <c r="AN88">
        <v>3.3768344280022439E-3</v>
      </c>
      <c r="AO88">
        <v>0</v>
      </c>
      <c r="AP88">
        <v>0</v>
      </c>
      <c r="AQ88">
        <v>0.17038749064850539</v>
      </c>
      <c r="AR88">
        <v>0</v>
      </c>
      <c r="AS88">
        <v>0.15696324459791827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0.14563060000000003</v>
      </c>
      <c r="AZ88">
        <v>0.18218400000000001</v>
      </c>
      <c r="BA88">
        <v>0.13915640000000004</v>
      </c>
      <c r="BB88">
        <v>0.14417500000000003</v>
      </c>
      <c r="BC88">
        <v>49.05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57.907218783347439</v>
      </c>
      <c r="DN88">
        <v>1.9698680872293028</v>
      </c>
    </row>
    <row r="89" spans="1:118">
      <c r="A89" t="s">
        <v>131</v>
      </c>
      <c r="B89">
        <v>0</v>
      </c>
      <c r="C89">
        <v>0</v>
      </c>
      <c r="D89">
        <v>6.12733396997883E-2</v>
      </c>
      <c r="E89">
        <v>0</v>
      </c>
      <c r="F89">
        <v>0</v>
      </c>
      <c r="G89">
        <v>0.11054153041787879</v>
      </c>
      <c r="H89">
        <v>0</v>
      </c>
      <c r="I89">
        <v>0</v>
      </c>
      <c r="J89">
        <v>0.11777900336715202</v>
      </c>
      <c r="K89">
        <v>0.14690560893783394</v>
      </c>
      <c r="L89">
        <v>0.31610601737387373</v>
      </c>
      <c r="M89">
        <v>0.13236554467439257</v>
      </c>
      <c r="N89">
        <v>0.14666791508106336</v>
      </c>
      <c r="O89">
        <v>0.1629665629877475</v>
      </c>
      <c r="P89">
        <v>0.2690694229939361</v>
      </c>
      <c r="Q89">
        <v>1.9900080191761788E-2</v>
      </c>
      <c r="R89">
        <v>6.5853008109677105E-2</v>
      </c>
      <c r="S89">
        <v>3.2680431622744761E-2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0.13702509904771903</v>
      </c>
      <c r="AE89">
        <v>0.25506527265105433</v>
      </c>
      <c r="AF89">
        <v>3.7135733514970688E-2</v>
      </c>
      <c r="AG89">
        <v>1.3897333491278394</v>
      </c>
      <c r="AH89">
        <v>2.5329856391999996</v>
      </c>
      <c r="AI89">
        <v>1.6548928707208369E-2</v>
      </c>
      <c r="AJ89">
        <v>0</v>
      </c>
      <c r="AK89">
        <v>3.3886059952515719</v>
      </c>
      <c r="AL89">
        <v>0</v>
      </c>
      <c r="AM89">
        <v>7.8481625613950917E-2</v>
      </c>
      <c r="AN89">
        <v>3.3768344280022439E-3</v>
      </c>
      <c r="AO89">
        <v>0</v>
      </c>
      <c r="AP89">
        <v>0</v>
      </c>
      <c r="AQ89">
        <v>0.17038749064850539</v>
      </c>
      <c r="AR89">
        <v>0</v>
      </c>
      <c r="AS89">
        <v>0.15696324459791827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0.14563060000000003</v>
      </c>
      <c r="AZ89">
        <v>0.18218400000000001</v>
      </c>
      <c r="BA89">
        <v>0.13915640000000004</v>
      </c>
      <c r="BB89">
        <v>0.14417500000000003</v>
      </c>
      <c r="BC89">
        <v>48.08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56.967218783347441</v>
      </c>
      <c r="DN89">
        <v>1.9398680872293017</v>
      </c>
    </row>
    <row r="90" spans="1:118">
      <c r="A90" t="s">
        <v>132</v>
      </c>
      <c r="B90">
        <v>0</v>
      </c>
      <c r="C90">
        <v>0</v>
      </c>
      <c r="D90">
        <v>6.12733396997883E-2</v>
      </c>
      <c r="E90">
        <v>0</v>
      </c>
      <c r="F90">
        <v>0</v>
      </c>
      <c r="G90">
        <v>0.11054153041787879</v>
      </c>
      <c r="H90">
        <v>0</v>
      </c>
      <c r="I90">
        <v>0</v>
      </c>
      <c r="J90">
        <v>0.11777900336715202</v>
      </c>
      <c r="K90">
        <v>0.14690560893783394</v>
      </c>
      <c r="L90">
        <v>0.31610601737387373</v>
      </c>
      <c r="M90">
        <v>0.13236554467439257</v>
      </c>
      <c r="N90">
        <v>0.14666791508106336</v>
      </c>
      <c r="O90">
        <v>0.1629665629877475</v>
      </c>
      <c r="P90">
        <v>0.2690694229939361</v>
      </c>
      <c r="Q90">
        <v>1.9900080191761788E-2</v>
      </c>
      <c r="R90">
        <v>6.5853008109677105E-2</v>
      </c>
      <c r="S90">
        <v>3.2680431622744761E-2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0.1510784477846637</v>
      </c>
      <c r="AD90">
        <v>0.18312378522060008</v>
      </c>
      <c r="AE90">
        <v>0.25506527265105433</v>
      </c>
      <c r="AF90">
        <v>7.427146702994139E-2</v>
      </c>
      <c r="AG90">
        <v>1.3897333491278394</v>
      </c>
      <c r="AH90">
        <v>3.0395827421999995</v>
      </c>
      <c r="AI90">
        <v>1.6548928707208369E-2</v>
      </c>
      <c r="AJ90">
        <v>0</v>
      </c>
      <c r="AK90">
        <v>3.3886059952515719</v>
      </c>
      <c r="AL90">
        <v>0</v>
      </c>
      <c r="AM90">
        <v>7.8481625613950917E-2</v>
      </c>
      <c r="AN90">
        <v>3.3768344280022439E-3</v>
      </c>
      <c r="AO90">
        <v>0</v>
      </c>
      <c r="AP90">
        <v>0</v>
      </c>
      <c r="AQ90">
        <v>0.17038749064850539</v>
      </c>
      <c r="AR90">
        <v>0</v>
      </c>
      <c r="AS90">
        <v>0.15696324459791827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0.1489404</v>
      </c>
      <c r="AZ90">
        <v>0.24291189999999999</v>
      </c>
      <c r="BA90">
        <v>0.16456760000000001</v>
      </c>
      <c r="BB90">
        <v>0.14417500000000003</v>
      </c>
      <c r="BC90">
        <v>48.08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57.624218823221092</v>
      </c>
      <c r="DN90">
        <v>1.9621484700435003</v>
      </c>
    </row>
    <row r="91" spans="1:118">
      <c r="A91" t="s">
        <v>133</v>
      </c>
      <c r="B91">
        <v>0</v>
      </c>
      <c r="C91">
        <v>0</v>
      </c>
      <c r="D91">
        <v>6.12733396997883E-2</v>
      </c>
      <c r="E91">
        <v>0</v>
      </c>
      <c r="F91">
        <v>0</v>
      </c>
      <c r="G91">
        <v>0.11054153041787879</v>
      </c>
      <c r="H91">
        <v>0</v>
      </c>
      <c r="I91">
        <v>0</v>
      </c>
      <c r="J91">
        <v>0.11777900336715202</v>
      </c>
      <c r="K91">
        <v>0.14690560893783394</v>
      </c>
      <c r="L91">
        <v>0.31610601737387373</v>
      </c>
      <c r="M91">
        <v>0.13236554467439257</v>
      </c>
      <c r="N91">
        <v>0.14666791508106336</v>
      </c>
      <c r="O91">
        <v>0.1629665629877475</v>
      </c>
      <c r="P91">
        <v>0.2690694229939361</v>
      </c>
      <c r="Q91">
        <v>1.9900080191761788E-2</v>
      </c>
      <c r="R91">
        <v>6.5853008109677105E-2</v>
      </c>
      <c r="S91">
        <v>3.2680431622744761E-2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0.1510784477846637</v>
      </c>
      <c r="AD91">
        <v>0.18312378522060008</v>
      </c>
      <c r="AE91">
        <v>0.25506527265105433</v>
      </c>
      <c r="AF91">
        <v>7.427146702994139E-2</v>
      </c>
      <c r="AG91">
        <v>1.3897333491278394</v>
      </c>
      <c r="AH91">
        <v>3.0395827421999995</v>
      </c>
      <c r="AI91">
        <v>0</v>
      </c>
      <c r="AJ91">
        <v>0</v>
      </c>
      <c r="AK91">
        <v>3.3886059952515719</v>
      </c>
      <c r="AL91">
        <v>0</v>
      </c>
      <c r="AM91">
        <v>7.8481625613950917E-2</v>
      </c>
      <c r="AN91">
        <v>3.3768344280022439E-3</v>
      </c>
      <c r="AO91">
        <v>0</v>
      </c>
      <c r="AP91">
        <v>0</v>
      </c>
      <c r="AQ91">
        <v>0.17038749064850539</v>
      </c>
      <c r="AR91">
        <v>0</v>
      </c>
      <c r="AS91">
        <v>0.15696324459791827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0.1489404</v>
      </c>
      <c r="AZ91">
        <v>0.24291189999999999</v>
      </c>
      <c r="BA91">
        <v>0.16456760000000001</v>
      </c>
      <c r="BB91">
        <v>0.14417500000000003</v>
      </c>
      <c r="BC91">
        <v>46.15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55.748212699019589</v>
      </c>
      <c r="DN91">
        <v>1.8916056655377957</v>
      </c>
    </row>
    <row r="92" spans="1:118">
      <c r="A92" t="s">
        <v>134</v>
      </c>
      <c r="B92">
        <v>0</v>
      </c>
      <c r="C92">
        <v>0</v>
      </c>
      <c r="D92">
        <v>6.12733396997883E-2</v>
      </c>
      <c r="E92">
        <v>0</v>
      </c>
      <c r="F92">
        <v>0</v>
      </c>
      <c r="G92">
        <v>0.11054153041787879</v>
      </c>
      <c r="H92">
        <v>0</v>
      </c>
      <c r="I92">
        <v>0</v>
      </c>
      <c r="J92">
        <v>0.11777900336715202</v>
      </c>
      <c r="K92">
        <v>0.14690560893783394</v>
      </c>
      <c r="L92">
        <v>0.31610601737387373</v>
      </c>
      <c r="M92">
        <v>0.13236554467439257</v>
      </c>
      <c r="N92">
        <v>0.14666791508106336</v>
      </c>
      <c r="O92">
        <v>0.1629665629877475</v>
      </c>
      <c r="P92">
        <v>0.2690694229939361</v>
      </c>
      <c r="Q92">
        <v>1.9900080191761788E-2</v>
      </c>
      <c r="R92">
        <v>6.5853008109677105E-2</v>
      </c>
      <c r="S92">
        <v>3.2680431622744761E-2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0.1510784477846637</v>
      </c>
      <c r="AD92">
        <v>0.18312378522060008</v>
      </c>
      <c r="AE92">
        <v>0.25506527265105433</v>
      </c>
      <c r="AF92">
        <v>7.427146702994139E-2</v>
      </c>
      <c r="AG92">
        <v>1.3897333491278394</v>
      </c>
      <c r="AH92">
        <v>3.0395827421999995</v>
      </c>
      <c r="AI92">
        <v>0</v>
      </c>
      <c r="AJ92">
        <v>0</v>
      </c>
      <c r="AK92">
        <v>3.3886059952515719</v>
      </c>
      <c r="AL92">
        <v>0</v>
      </c>
      <c r="AM92">
        <v>7.8481625613950917E-2</v>
      </c>
      <c r="AN92">
        <v>3.3768344280022439E-3</v>
      </c>
      <c r="AO92">
        <v>0</v>
      </c>
      <c r="AP92">
        <v>0</v>
      </c>
      <c r="AQ92">
        <v>0.17038749064850539</v>
      </c>
      <c r="AR92">
        <v>0</v>
      </c>
      <c r="AS92">
        <v>0.15696324459791827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0.1489404</v>
      </c>
      <c r="AZ92">
        <v>0.24291189999999999</v>
      </c>
      <c r="BA92">
        <v>0.16456760000000001</v>
      </c>
      <c r="BB92">
        <v>0.14417500000000003</v>
      </c>
      <c r="BC92">
        <v>46.15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55.748212699019589</v>
      </c>
      <c r="DN92">
        <v>1.8916056655377957</v>
      </c>
    </row>
    <row r="93" spans="1:118">
      <c r="A93" t="s">
        <v>135</v>
      </c>
      <c r="B93">
        <v>0</v>
      </c>
      <c r="C93">
        <v>0</v>
      </c>
      <c r="D93">
        <v>6.12733396997883E-2</v>
      </c>
      <c r="E93">
        <v>0</v>
      </c>
      <c r="F93">
        <v>0</v>
      </c>
      <c r="G93">
        <v>0.11054153041787879</v>
      </c>
      <c r="H93">
        <v>0</v>
      </c>
      <c r="I93">
        <v>0</v>
      </c>
      <c r="J93">
        <v>0.11777900336715202</v>
      </c>
      <c r="K93">
        <v>0.14690560893783394</v>
      </c>
      <c r="L93">
        <v>0.31610601737387373</v>
      </c>
      <c r="M93">
        <v>0.13236554467439257</v>
      </c>
      <c r="N93">
        <v>0.14666791508106336</v>
      </c>
      <c r="O93">
        <v>0.1629665629877475</v>
      </c>
      <c r="P93">
        <v>0.25784901962102885</v>
      </c>
      <c r="Q93">
        <v>1.9900080191761788E-2</v>
      </c>
      <c r="R93">
        <v>6.5853008109677105E-2</v>
      </c>
      <c r="S93">
        <v>3.2680431622744761E-2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0.1510784477846637</v>
      </c>
      <c r="AD93">
        <v>0.18312378522060008</v>
      </c>
      <c r="AE93">
        <v>0.25506527265105433</v>
      </c>
      <c r="AF93">
        <v>7.427146702994139E-2</v>
      </c>
      <c r="AG93">
        <v>1.3897333491278394</v>
      </c>
      <c r="AH93">
        <v>3.0395827421999995</v>
      </c>
      <c r="AI93">
        <v>0</v>
      </c>
      <c r="AJ93">
        <v>0</v>
      </c>
      <c r="AK93">
        <v>3.3886059952515719</v>
      </c>
      <c r="AL93">
        <v>0</v>
      </c>
      <c r="AM93">
        <v>7.8481625613950917E-2</v>
      </c>
      <c r="AN93">
        <v>3.3768344280022439E-3</v>
      </c>
      <c r="AO93">
        <v>0</v>
      </c>
      <c r="AP93">
        <v>0</v>
      </c>
      <c r="AQ93">
        <v>0.17038749064850539</v>
      </c>
      <c r="AR93">
        <v>0</v>
      </c>
      <c r="AS93">
        <v>0.15696324459791827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0.1489404</v>
      </c>
      <c r="AZ93">
        <v>0.24291189999999999</v>
      </c>
      <c r="BA93">
        <v>0.16456760000000001</v>
      </c>
      <c r="BB93">
        <v>0.14417500000000003</v>
      </c>
      <c r="BC93">
        <v>45.18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54.797360325771685</v>
      </c>
      <c r="DN93">
        <v>1.8612376354127913</v>
      </c>
    </row>
    <row r="94" spans="1:118">
      <c r="A94" t="s">
        <v>136</v>
      </c>
      <c r="B94">
        <v>0</v>
      </c>
      <c r="C94">
        <v>0</v>
      </c>
      <c r="D94">
        <v>6.12733396997883E-2</v>
      </c>
      <c r="E94">
        <v>0</v>
      </c>
      <c r="F94">
        <v>0</v>
      </c>
      <c r="G94">
        <v>0.11054153041787879</v>
      </c>
      <c r="H94">
        <v>0</v>
      </c>
      <c r="I94">
        <v>0</v>
      </c>
      <c r="J94">
        <v>0.11777900336715202</v>
      </c>
      <c r="K94">
        <v>0.14690560893783394</v>
      </c>
      <c r="L94">
        <v>0.31610601737387373</v>
      </c>
      <c r="M94">
        <v>0.13236554467439257</v>
      </c>
      <c r="N94">
        <v>0.14666791508106336</v>
      </c>
      <c r="O94">
        <v>0.1629665629877475</v>
      </c>
      <c r="P94">
        <v>0.25784901962102885</v>
      </c>
      <c r="Q94">
        <v>1.9900080191761788E-2</v>
      </c>
      <c r="R94">
        <v>6.5853008109677105E-2</v>
      </c>
      <c r="S94">
        <v>3.2680431622744761E-2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0.1510784477846637</v>
      </c>
      <c r="AD94">
        <v>0.18312378522060008</v>
      </c>
      <c r="AE94">
        <v>0.25506527265105433</v>
      </c>
      <c r="AF94">
        <v>7.427146702994139E-2</v>
      </c>
      <c r="AG94">
        <v>1.3897333491278394</v>
      </c>
      <c r="AH94">
        <v>2.5329856391999996</v>
      </c>
      <c r="AI94">
        <v>0</v>
      </c>
      <c r="AJ94">
        <v>0</v>
      </c>
      <c r="AK94">
        <v>3.3886059952515719</v>
      </c>
      <c r="AL94">
        <v>0</v>
      </c>
      <c r="AM94">
        <v>7.8481625613950917E-2</v>
      </c>
      <c r="AN94">
        <v>3.3768344280022439E-3</v>
      </c>
      <c r="AO94">
        <v>0</v>
      </c>
      <c r="AP94">
        <v>0</v>
      </c>
      <c r="AQ94">
        <v>0.17038749064850539</v>
      </c>
      <c r="AR94">
        <v>0</v>
      </c>
      <c r="AS94">
        <v>0.15696324459791827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0.1489404</v>
      </c>
      <c r="AZ94">
        <v>0.24291189999999999</v>
      </c>
      <c r="BA94">
        <v>0.13915640000000004</v>
      </c>
      <c r="BB94">
        <v>0.14417500000000003</v>
      </c>
      <c r="BC94">
        <v>45.18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54.282801909571688</v>
      </c>
      <c r="DN94">
        <v>1.8437877486127916</v>
      </c>
    </row>
    <row r="95" spans="1:118">
      <c r="A95" t="s">
        <v>137</v>
      </c>
      <c r="B95">
        <v>0</v>
      </c>
      <c r="C95">
        <v>0</v>
      </c>
      <c r="D95">
        <v>6.12733396997883E-2</v>
      </c>
      <c r="E95">
        <v>0</v>
      </c>
      <c r="F95">
        <v>0</v>
      </c>
      <c r="G95">
        <v>0.11054153041787879</v>
      </c>
      <c r="H95">
        <v>0</v>
      </c>
      <c r="I95">
        <v>0</v>
      </c>
      <c r="J95">
        <v>0.11777900336715202</v>
      </c>
      <c r="K95">
        <v>0.14690560893783394</v>
      </c>
      <c r="L95">
        <v>0.31610601737387373</v>
      </c>
      <c r="M95">
        <v>0.13236554467439257</v>
      </c>
      <c r="N95">
        <v>0.14666791508106336</v>
      </c>
      <c r="O95">
        <v>0.1629665629877475</v>
      </c>
      <c r="P95">
        <v>0.25784901962102885</v>
      </c>
      <c r="Q95">
        <v>1.9900080191761788E-2</v>
      </c>
      <c r="R95">
        <v>6.5853008109677105E-2</v>
      </c>
      <c r="S95">
        <v>3.2680431622744761E-2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0.13702509904771903</v>
      </c>
      <c r="AE95">
        <v>0.25506527265105433</v>
      </c>
      <c r="AF95">
        <v>7.1650127224635096E-2</v>
      </c>
      <c r="AG95">
        <v>1.3897333491278394</v>
      </c>
      <c r="AH95">
        <v>2.0263884947999999</v>
      </c>
      <c r="AI95">
        <v>0</v>
      </c>
      <c r="AJ95">
        <v>0</v>
      </c>
      <c r="AK95">
        <v>3.3886059952515719</v>
      </c>
      <c r="AL95">
        <v>0</v>
      </c>
      <c r="AM95">
        <v>7.8481625613950917E-2</v>
      </c>
      <c r="AN95">
        <v>3.3768344280022439E-3</v>
      </c>
      <c r="AO95">
        <v>0</v>
      </c>
      <c r="AP95">
        <v>0</v>
      </c>
      <c r="AQ95">
        <v>0.17038749064850539</v>
      </c>
      <c r="AR95">
        <v>0</v>
      </c>
      <c r="AS95">
        <v>0.15696324459791827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0.14563060000000003</v>
      </c>
      <c r="AZ95">
        <v>0.18218400000000001</v>
      </c>
      <c r="BA95">
        <v>0.11132520000000003</v>
      </c>
      <c r="BB95">
        <v>0.14417500000000003</v>
      </c>
      <c r="BC95">
        <v>44.21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52.71684345021648</v>
      </c>
      <c r="DN95">
        <v>1.7925601375898124</v>
      </c>
    </row>
    <row r="96" spans="1:118">
      <c r="A96" t="s">
        <v>138</v>
      </c>
      <c r="B96">
        <v>0</v>
      </c>
      <c r="C96">
        <v>0</v>
      </c>
      <c r="D96">
        <v>6.12733396997883E-2</v>
      </c>
      <c r="E96">
        <v>0</v>
      </c>
      <c r="F96">
        <v>0</v>
      </c>
      <c r="G96">
        <v>0.11054153041787879</v>
      </c>
      <c r="H96">
        <v>0</v>
      </c>
      <c r="I96">
        <v>0</v>
      </c>
      <c r="J96">
        <v>0.11777900336715202</v>
      </c>
      <c r="K96">
        <v>0.14690560893783394</v>
      </c>
      <c r="L96">
        <v>0.31610601737387373</v>
      </c>
      <c r="M96">
        <v>0.13236554467439257</v>
      </c>
      <c r="N96">
        <v>0.14666791508106336</v>
      </c>
      <c r="O96">
        <v>0.1629665629877475</v>
      </c>
      <c r="P96">
        <v>0.25784901962102885</v>
      </c>
      <c r="Q96">
        <v>1.9900080191761788E-2</v>
      </c>
      <c r="R96">
        <v>6.5853008109677105E-2</v>
      </c>
      <c r="S96">
        <v>3.2680431622744761E-2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9.1350067622448669E-2</v>
      </c>
      <c r="AE96">
        <v>0.25506527265105433</v>
      </c>
      <c r="AF96">
        <v>7.1650127224635096E-2</v>
      </c>
      <c r="AG96">
        <v>1.3897333491278394</v>
      </c>
      <c r="AH96">
        <v>2.0263884947999999</v>
      </c>
      <c r="AI96">
        <v>0</v>
      </c>
      <c r="AJ96">
        <v>0</v>
      </c>
      <c r="AK96">
        <v>3.3886059952515719</v>
      </c>
      <c r="AL96">
        <v>0</v>
      </c>
      <c r="AM96">
        <v>7.8481625613950917E-2</v>
      </c>
      <c r="AN96">
        <v>3.3768344280022439E-3</v>
      </c>
      <c r="AO96">
        <v>0</v>
      </c>
      <c r="AP96">
        <v>0</v>
      </c>
      <c r="AQ96">
        <v>0.17038749064850539</v>
      </c>
      <c r="AR96">
        <v>0</v>
      </c>
      <c r="AS96">
        <v>0.15696324459791827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0.14563060000000003</v>
      </c>
      <c r="AZ96">
        <v>0.12145600000000001</v>
      </c>
      <c r="BA96">
        <v>0.11132520000000003</v>
      </c>
      <c r="BB96">
        <v>0.14417500000000003</v>
      </c>
      <c r="BC96">
        <v>43.25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51.683930359249331</v>
      </c>
      <c r="DN96">
        <v>1.7590701971316913</v>
      </c>
    </row>
    <row r="97" spans="1:118">
      <c r="A97" t="s">
        <v>139</v>
      </c>
      <c r="B97">
        <v>0</v>
      </c>
      <c r="C97">
        <v>0</v>
      </c>
      <c r="D97">
        <v>6.12733396997883E-2</v>
      </c>
      <c r="E97">
        <v>0</v>
      </c>
      <c r="F97">
        <v>0</v>
      </c>
      <c r="G97">
        <v>0.11054153041787879</v>
      </c>
      <c r="H97">
        <v>0</v>
      </c>
      <c r="I97">
        <v>0</v>
      </c>
      <c r="J97">
        <v>0.11777900336715202</v>
      </c>
      <c r="K97">
        <v>0.14690560893783394</v>
      </c>
      <c r="L97">
        <v>0.31610601737387373</v>
      </c>
      <c r="M97">
        <v>0.13236554467439257</v>
      </c>
      <c r="N97">
        <v>0.14666791508106336</v>
      </c>
      <c r="O97">
        <v>0.1629665629877475</v>
      </c>
      <c r="P97">
        <v>0.25784901962102885</v>
      </c>
      <c r="Q97">
        <v>1.9900080191761788E-2</v>
      </c>
      <c r="R97">
        <v>6.5853008109677105E-2</v>
      </c>
      <c r="S97">
        <v>3.2680431622744761E-2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4.5675031425270421E-2</v>
      </c>
      <c r="AE97">
        <v>0.25506527265105433</v>
      </c>
      <c r="AF97">
        <v>7.1650127224635096E-2</v>
      </c>
      <c r="AG97">
        <v>1.3897333491278394</v>
      </c>
      <c r="AH97">
        <v>1.9689604848</v>
      </c>
      <c r="AI97">
        <v>0</v>
      </c>
      <c r="AJ97">
        <v>0</v>
      </c>
      <c r="AK97">
        <v>3.3886059952515719</v>
      </c>
      <c r="AL97">
        <v>0</v>
      </c>
      <c r="AM97">
        <v>7.8481625613950917E-2</v>
      </c>
      <c r="AN97">
        <v>3.3768344280022439E-3</v>
      </c>
      <c r="AO97">
        <v>0</v>
      </c>
      <c r="AP97">
        <v>0</v>
      </c>
      <c r="AQ97">
        <v>0.17038749064850539</v>
      </c>
      <c r="AR97">
        <v>0</v>
      </c>
      <c r="AS97">
        <v>0.15696324459791827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0.14563060000000003</v>
      </c>
      <c r="AZ97">
        <v>6.0728000000000004E-2</v>
      </c>
      <c r="BA97">
        <v>0.10809840000000001</v>
      </c>
      <c r="BB97">
        <v>0.14417500000000003</v>
      </c>
      <c r="BC97">
        <v>41.31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49.652352091410272</v>
      </c>
      <c r="DN97">
        <v>1.683590618773571</v>
      </c>
    </row>
    <row r="98" spans="1:118">
      <c r="A98" t="s">
        <v>140</v>
      </c>
      <c r="B98">
        <v>0</v>
      </c>
      <c r="C98">
        <v>0</v>
      </c>
      <c r="D98">
        <v>6.12733396997883E-2</v>
      </c>
      <c r="E98">
        <v>0</v>
      </c>
      <c r="F98">
        <v>0</v>
      </c>
      <c r="G98">
        <v>0.11054153041787879</v>
      </c>
      <c r="H98">
        <v>0</v>
      </c>
      <c r="I98">
        <v>0</v>
      </c>
      <c r="J98">
        <v>0.11777900336715202</v>
      </c>
      <c r="K98">
        <v>0.14690560893783394</v>
      </c>
      <c r="L98">
        <v>0.31610601737387373</v>
      </c>
      <c r="M98">
        <v>0.13236554467439257</v>
      </c>
      <c r="N98">
        <v>0.14666791508106336</v>
      </c>
      <c r="O98">
        <v>0.1629665629877475</v>
      </c>
      <c r="P98">
        <v>0.25784901962102885</v>
      </c>
      <c r="Q98">
        <v>1.9900080191761788E-2</v>
      </c>
      <c r="R98">
        <v>6.5853008109677105E-2</v>
      </c>
      <c r="S98">
        <v>3.2680431622744761E-2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4.5675031425270421E-2</v>
      </c>
      <c r="AE98">
        <v>0.25506527265105433</v>
      </c>
      <c r="AF98">
        <v>7.1650127224635096E-2</v>
      </c>
      <c r="AG98">
        <v>1.3897333491278394</v>
      </c>
      <c r="AH98">
        <v>1.5197913710999997</v>
      </c>
      <c r="AI98">
        <v>0</v>
      </c>
      <c r="AJ98">
        <v>0</v>
      </c>
      <c r="AK98">
        <v>3.3886059952515719</v>
      </c>
      <c r="AL98">
        <v>0</v>
      </c>
      <c r="AM98">
        <v>7.8481625613950917E-2</v>
      </c>
      <c r="AN98">
        <v>3.3768344280022439E-3</v>
      </c>
      <c r="AO98">
        <v>0</v>
      </c>
      <c r="AP98">
        <v>0</v>
      </c>
      <c r="AQ98">
        <v>0.17038749064850539</v>
      </c>
      <c r="AR98">
        <v>0</v>
      </c>
      <c r="AS98">
        <v>0.15696324459791827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0.14563060000000003</v>
      </c>
      <c r="AZ98">
        <v>6.0728000000000004E-2</v>
      </c>
      <c r="BA98">
        <v>8.3493800000000007E-2</v>
      </c>
      <c r="BB98">
        <v>0.14417500000000003</v>
      </c>
      <c r="BC98">
        <v>40.35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48.264118126610278</v>
      </c>
      <c r="DN98">
        <v>1.6380508698735698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5.9785359680572449E-4</v>
      </c>
      <c r="E99">
        <f t="shared" si="2"/>
        <v>0</v>
      </c>
      <c r="F99">
        <f t="shared" si="2"/>
        <v>0</v>
      </c>
      <c r="G99">
        <f t="shared" si="2"/>
        <v>1.2959167078311837E-3</v>
      </c>
      <c r="H99">
        <f t="shared" si="2"/>
        <v>0</v>
      </c>
      <c r="I99">
        <f t="shared" si="2"/>
        <v>0</v>
      </c>
      <c r="J99">
        <f t="shared" si="2"/>
        <v>1.1730788735368344E-3</v>
      </c>
      <c r="K99">
        <f t="shared" si="2"/>
        <v>2.6643157250323389E-3</v>
      </c>
      <c r="L99">
        <f t="shared" si="2"/>
        <v>6.9160185624446754E-3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6.428341061333517E-3</v>
      </c>
      <c r="Q99">
        <f t="shared" si="2"/>
        <v>3.9691272528878874E-4</v>
      </c>
      <c r="R99">
        <f t="shared" si="2"/>
        <v>1.332109882843682E-3</v>
      </c>
      <c r="S99">
        <f t="shared" si="2"/>
        <v>6.4326081015227392E-4</v>
      </c>
      <c r="T99">
        <f t="shared" si="2"/>
        <v>1.589596550000003E-3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4.924719222735947E-3</v>
      </c>
      <c r="AC99">
        <f t="shared" si="2"/>
        <v>3.0203509034654927E-3</v>
      </c>
      <c r="AD99">
        <f t="shared" si="2"/>
        <v>1.6053582573230397E-3</v>
      </c>
      <c r="AE99">
        <f t="shared" si="2"/>
        <v>6.1215665436253125E-3</v>
      </c>
      <c r="AF99">
        <f t="shared" si="2"/>
        <v>8.4887923472385805E-4</v>
      </c>
      <c r="AG99">
        <f t="shared" si="2"/>
        <v>3.3353600379068128E-2</v>
      </c>
      <c r="AH99">
        <f t="shared" si="2"/>
        <v>3.045735751994999E-2</v>
      </c>
      <c r="AI99">
        <f t="shared" si="2"/>
        <v>9.5934119301326146E-4</v>
      </c>
      <c r="AJ99">
        <f t="shared" si="2"/>
        <v>0</v>
      </c>
      <c r="AK99">
        <f t="shared" si="2"/>
        <v>8.1326543886037647E-2</v>
      </c>
      <c r="AL99">
        <f t="shared" si="2"/>
        <v>0</v>
      </c>
      <c r="AM99">
        <f t="shared" si="2"/>
        <v>1.8835590147348216E-3</v>
      </c>
      <c r="AN99">
        <f t="shared" si="2"/>
        <v>8.1044026272053792E-5</v>
      </c>
      <c r="AO99">
        <f t="shared" si="2"/>
        <v>0</v>
      </c>
      <c r="AP99">
        <f t="shared" si="2"/>
        <v>0</v>
      </c>
      <c r="AQ99">
        <f t="shared" si="2"/>
        <v>1.8032676136867187E-3</v>
      </c>
      <c r="AR99">
        <f t="shared" si="2"/>
        <v>0</v>
      </c>
      <c r="AS99">
        <f t="shared" si="2"/>
        <v>3.8046111277521672E-3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3.5050638000000034E-3</v>
      </c>
      <c r="AZ99">
        <f t="shared" si="2"/>
        <v>1.686888525000001E-3</v>
      </c>
      <c r="BA99">
        <f t="shared" si="2"/>
        <v>1.6675580999999996E-3</v>
      </c>
      <c r="BB99">
        <f t="shared" si="2"/>
        <v>3.4602000000000049E-3</v>
      </c>
      <c r="BC99">
        <f t="shared" si="2"/>
        <v>2.0199625000000001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2.1607594626089117</v>
      </c>
      <c r="DN99">
        <f t="shared" si="3"/>
        <v>7.3358868967730806E-2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14.508048</v>
      </c>
      <c r="DN3">
        <v>0.49200199999999938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14.508048</v>
      </c>
      <c r="DN4">
        <v>0.49200199999999938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14.198999000000001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13.733271999999999</v>
      </c>
      <c r="DN5">
        <v>0.46572700000000111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13.442398000000001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13.001486999999999</v>
      </c>
      <c r="DN6">
        <v>0.44091100000000161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15.00005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14.508048</v>
      </c>
      <c r="DN7">
        <v>0.49200199999999938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14.508048</v>
      </c>
      <c r="DN8">
        <v>0.49200199999999938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12.543663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12.132231000000001</v>
      </c>
      <c r="DN9">
        <v>0.41143199999999958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11.461201000000001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11.085274</v>
      </c>
      <c r="DN10">
        <v>0.37592700000000079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11.778489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11.392155000000001</v>
      </c>
      <c r="DN11">
        <v>0.38633399999999973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12.011215999999999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11.617248</v>
      </c>
      <c r="DN12">
        <v>0.39396799999999921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12.353057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11.947877</v>
      </c>
      <c r="DN13">
        <v>0.40517999999999965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15.00005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14.508048</v>
      </c>
      <c r="DN14">
        <v>0.49200199999999938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14.508048</v>
      </c>
      <c r="DN15">
        <v>0.49200199999999938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14.508048</v>
      </c>
      <c r="DN16">
        <v>0.49200199999999938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14.508048</v>
      </c>
      <c r="DN17">
        <v>0.49200199999999938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14.508048</v>
      </c>
      <c r="DN18">
        <v>0.49200199999999938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14.508048</v>
      </c>
      <c r="DN19">
        <v>0.49200199999999938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14.508048</v>
      </c>
      <c r="DN20">
        <v>0.49200199999999938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14.508048</v>
      </c>
      <c r="DN21">
        <v>0.49200199999999938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14.508048</v>
      </c>
      <c r="DN22">
        <v>0.49200199999999938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14.508048</v>
      </c>
      <c r="DN23">
        <v>0.49200199999999938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14.508048</v>
      </c>
      <c r="DN24">
        <v>0.49200199999999938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14.508048</v>
      </c>
      <c r="DN25">
        <v>0.49200199999999938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14.508048</v>
      </c>
      <c r="DN26">
        <v>0.49200199999999938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14.508048</v>
      </c>
      <c r="DN27">
        <v>0.49200199999999938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14.508048</v>
      </c>
      <c r="DN28">
        <v>0.49200199999999938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14.508048</v>
      </c>
      <c r="DN29">
        <v>0.49200199999999938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14.508048</v>
      </c>
      <c r="DN30">
        <v>0.49200199999999938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14.508048</v>
      </c>
      <c r="DN31">
        <v>0.49200199999999938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14.508048</v>
      </c>
      <c r="DN32">
        <v>0.49200199999999938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14.508048</v>
      </c>
      <c r="DN33">
        <v>0.49200199999999938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14.508048</v>
      </c>
      <c r="DN34">
        <v>0.49200199999999938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14.508048</v>
      </c>
      <c r="DN35">
        <v>0.49200199999999938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14.508048</v>
      </c>
      <c r="DN36">
        <v>0.49200199999999938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14.508048</v>
      </c>
      <c r="DN37">
        <v>0.49200199999999938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14.508048</v>
      </c>
      <c r="DN38">
        <v>0.49200199999999938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14.508048</v>
      </c>
      <c r="DN39">
        <v>0.49200199999999938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14.508048</v>
      </c>
      <c r="DN40">
        <v>0.49200199999999938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14.508048</v>
      </c>
      <c r="DN41">
        <v>0.49200199999999938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14.508048</v>
      </c>
      <c r="DN42">
        <v>0.49200199999999938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14.508048</v>
      </c>
      <c r="DN43">
        <v>0.49200199999999938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14.508048</v>
      </c>
      <c r="DN44">
        <v>0.49200199999999938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14.508048</v>
      </c>
      <c r="DN45">
        <v>0.49200199999999938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14.508048</v>
      </c>
      <c r="DN46">
        <v>0.49200199999999938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14.508048</v>
      </c>
      <c r="DN47">
        <v>0.49200199999999938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14.508048</v>
      </c>
      <c r="DN48">
        <v>0.49200199999999938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14.508048</v>
      </c>
      <c r="DN49">
        <v>0.49200199999999938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14.508048</v>
      </c>
      <c r="DN50">
        <v>0.49200199999999938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14.508048</v>
      </c>
      <c r="DN51">
        <v>0.49200199999999938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14.508048</v>
      </c>
      <c r="DN52">
        <v>0.49200199999999938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14.508048</v>
      </c>
      <c r="DN53">
        <v>0.49200199999999938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14.508048</v>
      </c>
      <c r="DN54">
        <v>0.49200199999999938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14.508048</v>
      </c>
      <c r="DN55">
        <v>0.49200199999999938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14.508048</v>
      </c>
      <c r="DN56">
        <v>0.49200199999999938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14.508048</v>
      </c>
      <c r="DN57">
        <v>0.49200199999999938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14.508048</v>
      </c>
      <c r="DN58">
        <v>0.49200199999999938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14.508048</v>
      </c>
      <c r="DN59">
        <v>0.49200199999999938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14.508048</v>
      </c>
      <c r="DN60">
        <v>0.49200199999999938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14.508048</v>
      </c>
      <c r="DN61">
        <v>0.49200199999999938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14.508048</v>
      </c>
      <c r="DN62">
        <v>0.49200199999999938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14.508048</v>
      </c>
      <c r="DN63">
        <v>0.49200199999999938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14.508048</v>
      </c>
      <c r="DN64">
        <v>0.49200199999999938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14.508048</v>
      </c>
      <c r="DN65">
        <v>0.49200199999999938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14.508048</v>
      </c>
      <c r="DN66">
        <v>0.49200199999999938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14.508048</v>
      </c>
      <c r="DN67">
        <v>0.49200199999999938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14.508048</v>
      </c>
      <c r="DN68">
        <v>0.49200199999999938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14.508048</v>
      </c>
      <c r="DN69">
        <v>0.49200199999999938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14.508048</v>
      </c>
      <c r="DN70">
        <v>0.49200199999999938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14.508048</v>
      </c>
      <c r="DN71">
        <v>0.49200199999999938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14.508048</v>
      </c>
      <c r="DN72">
        <v>0.49200199999999938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14.508048</v>
      </c>
      <c r="DN73">
        <v>0.49200199999999938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14.508048</v>
      </c>
      <c r="DN74">
        <v>0.49200199999999938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14.508048</v>
      </c>
      <c r="DN75">
        <v>0.49200199999999938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14.508048</v>
      </c>
      <c r="DN76">
        <v>0.49200199999999938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14.508048</v>
      </c>
      <c r="DN77">
        <v>0.49200199999999938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14.508048</v>
      </c>
      <c r="DN78">
        <v>0.49200199999999938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14.508048</v>
      </c>
      <c r="DN79">
        <v>0.49200199999999938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14.508048</v>
      </c>
      <c r="DN80">
        <v>0.49200199999999938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14.508048</v>
      </c>
      <c r="DN81">
        <v>0.49200199999999938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14.508048</v>
      </c>
      <c r="DN82">
        <v>0.49200199999999938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14.508048</v>
      </c>
      <c r="DN83">
        <v>0.49200199999999938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14.508048</v>
      </c>
      <c r="DN84">
        <v>0.49200199999999938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14.508048</v>
      </c>
      <c r="DN85">
        <v>0.49200199999999938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14.508048</v>
      </c>
      <c r="DN86">
        <v>0.49200199999999938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14.508048</v>
      </c>
      <c r="DN87">
        <v>0.49200199999999938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14.508048</v>
      </c>
      <c r="DN88">
        <v>0.49200199999999938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14.508048</v>
      </c>
      <c r="DN89">
        <v>0.49200199999999938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14.508048</v>
      </c>
      <c r="DN90">
        <v>0.49200199999999938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14.508048</v>
      </c>
      <c r="DN91">
        <v>0.49200199999999938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14.508048</v>
      </c>
      <c r="DN92">
        <v>0.49200199999999938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14.508048</v>
      </c>
      <c r="DN93">
        <v>0.49200199999999938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14.508048</v>
      </c>
      <c r="DN94">
        <v>0.49200199999999938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14.508048</v>
      </c>
      <c r="DN95">
        <v>0.49200199999999938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14.508048</v>
      </c>
      <c r="DN96">
        <v>0.49200199999999938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14.508048</v>
      </c>
      <c r="DN97">
        <v>0.49200199999999938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14.508048</v>
      </c>
      <c r="DN98">
        <v>0.49200199999999938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0.35569836825000051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0.34403145399999968</v>
      </c>
      <c r="DN99">
        <f t="shared" si="3"/>
        <v>1.1666914249999986E-2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45083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496.81</v>
      </c>
      <c r="L3" s="177">
        <v>8.83</v>
      </c>
      <c r="M3" s="177">
        <v>62.83</v>
      </c>
      <c r="N3" s="177">
        <v>51.46</v>
      </c>
      <c r="O3" s="177">
        <v>72.3</v>
      </c>
      <c r="P3" s="177">
        <v>28.97</v>
      </c>
      <c r="Q3" s="177">
        <v>8.9</v>
      </c>
      <c r="R3" s="177">
        <v>18.579999999999998</v>
      </c>
      <c r="S3" s="177">
        <v>11.49</v>
      </c>
      <c r="T3" s="177">
        <v>0.7</v>
      </c>
      <c r="U3" s="177">
        <v>60.07</v>
      </c>
      <c r="V3" s="177">
        <v>8.8000000000000007</v>
      </c>
      <c r="W3" s="177">
        <v>17.28</v>
      </c>
      <c r="X3" s="177">
        <v>62.66</v>
      </c>
      <c r="Y3" s="177">
        <v>0</v>
      </c>
      <c r="Z3">
        <v>0</v>
      </c>
      <c r="AA3" s="177">
        <v>14.43</v>
      </c>
      <c r="AB3" s="177">
        <v>0</v>
      </c>
      <c r="AC3" s="177">
        <v>0</v>
      </c>
      <c r="AD3" s="177">
        <v>0</v>
      </c>
      <c r="AE3" s="177">
        <v>42.41</v>
      </c>
      <c r="AF3" s="177">
        <v>0</v>
      </c>
      <c r="AG3" s="177">
        <v>0</v>
      </c>
      <c r="AH3" s="177">
        <v>0</v>
      </c>
      <c r="AI3" s="177">
        <v>-2.33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118.22</v>
      </c>
      <c r="AQ3" s="177">
        <v>38.32</v>
      </c>
      <c r="AR3" s="177">
        <v>0</v>
      </c>
      <c r="AS3" s="177">
        <v>2.91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0.53</v>
      </c>
      <c r="BA3" s="177">
        <v>0.68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496.81</v>
      </c>
      <c r="L4" s="177">
        <v>8.83</v>
      </c>
      <c r="M4" s="177">
        <v>62.83</v>
      </c>
      <c r="N4" s="177">
        <v>51.46</v>
      </c>
      <c r="O4" s="177">
        <v>72.3</v>
      </c>
      <c r="P4" s="177">
        <v>28.97</v>
      </c>
      <c r="Q4" s="177">
        <v>8.9</v>
      </c>
      <c r="R4" s="177">
        <v>18.579999999999998</v>
      </c>
      <c r="S4" s="177">
        <v>11.49</v>
      </c>
      <c r="T4" s="177">
        <v>0.7</v>
      </c>
      <c r="U4" s="177">
        <v>60.07</v>
      </c>
      <c r="V4" s="177">
        <v>8.8000000000000007</v>
      </c>
      <c r="W4" s="177">
        <v>17.28</v>
      </c>
      <c r="X4" s="177">
        <v>62.66</v>
      </c>
      <c r="Y4" s="177">
        <v>0</v>
      </c>
      <c r="Z4">
        <v>0</v>
      </c>
      <c r="AA4" s="177">
        <v>13.79</v>
      </c>
      <c r="AB4" s="177">
        <v>0</v>
      </c>
      <c r="AC4" s="177">
        <v>0</v>
      </c>
      <c r="AD4" s="177">
        <v>0</v>
      </c>
      <c r="AE4" s="177">
        <v>42.41</v>
      </c>
      <c r="AF4" s="177">
        <v>0</v>
      </c>
      <c r="AG4" s="177">
        <v>0</v>
      </c>
      <c r="AH4" s="177">
        <v>0</v>
      </c>
      <c r="AI4" s="177">
        <v>-2.33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118.22</v>
      </c>
      <c r="AQ4" s="177">
        <v>38.32</v>
      </c>
      <c r="AR4" s="177">
        <v>0</v>
      </c>
      <c r="AS4" s="177">
        <v>2.91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0.53</v>
      </c>
      <c r="BA4" s="177">
        <v>0.68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496.81</v>
      </c>
      <c r="L5" s="177">
        <v>8.83</v>
      </c>
      <c r="M5" s="177">
        <v>62.83</v>
      </c>
      <c r="N5" s="177">
        <v>51.46</v>
      </c>
      <c r="O5" s="177">
        <v>72.3</v>
      </c>
      <c r="P5" s="177">
        <v>28.97</v>
      </c>
      <c r="Q5" s="177">
        <v>8.9</v>
      </c>
      <c r="R5" s="177">
        <v>18.579999999999998</v>
      </c>
      <c r="S5" s="177">
        <v>11.49</v>
      </c>
      <c r="T5" s="177">
        <v>0.7</v>
      </c>
      <c r="U5" s="177">
        <v>60.07</v>
      </c>
      <c r="V5" s="177">
        <v>8.8000000000000007</v>
      </c>
      <c r="W5" s="177">
        <v>17.28</v>
      </c>
      <c r="X5" s="177">
        <v>62.66</v>
      </c>
      <c r="Y5" s="177">
        <v>0</v>
      </c>
      <c r="Z5">
        <v>0</v>
      </c>
      <c r="AA5" s="177">
        <v>13.79</v>
      </c>
      <c r="AB5" s="177">
        <v>0</v>
      </c>
      <c r="AC5" s="177">
        <v>0</v>
      </c>
      <c r="AD5" s="177">
        <v>0</v>
      </c>
      <c r="AE5" s="177">
        <v>42.41</v>
      </c>
      <c r="AF5" s="177">
        <v>0</v>
      </c>
      <c r="AG5" s="177">
        <v>0</v>
      </c>
      <c r="AH5" s="177">
        <v>0</v>
      </c>
      <c r="AI5" s="177">
        <v>-2.33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118.22</v>
      </c>
      <c r="AQ5" s="177">
        <v>38.32</v>
      </c>
      <c r="AR5" s="177">
        <v>0</v>
      </c>
      <c r="AS5" s="177">
        <v>2.91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0.53</v>
      </c>
      <c r="BA5" s="177">
        <v>0.59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496.81</v>
      </c>
      <c r="L6" s="177">
        <v>8.83</v>
      </c>
      <c r="M6" s="177">
        <v>62.83</v>
      </c>
      <c r="N6" s="177">
        <v>51.46</v>
      </c>
      <c r="O6" s="177">
        <v>72.3</v>
      </c>
      <c r="P6" s="177">
        <v>28.97</v>
      </c>
      <c r="Q6" s="177">
        <v>8.9</v>
      </c>
      <c r="R6" s="177">
        <v>18.579999999999998</v>
      </c>
      <c r="S6" s="177">
        <v>11.49</v>
      </c>
      <c r="T6" s="177">
        <v>0.7</v>
      </c>
      <c r="U6" s="177">
        <v>60.07</v>
      </c>
      <c r="V6" s="177">
        <v>8.8000000000000007</v>
      </c>
      <c r="W6" s="177">
        <v>17.28</v>
      </c>
      <c r="X6" s="177">
        <v>62.66</v>
      </c>
      <c r="Y6" s="177">
        <v>0</v>
      </c>
      <c r="Z6">
        <v>0</v>
      </c>
      <c r="AA6" s="177">
        <v>13.79</v>
      </c>
      <c r="AB6" s="177">
        <v>0</v>
      </c>
      <c r="AC6" s="177">
        <v>0</v>
      </c>
      <c r="AD6" s="177">
        <v>0</v>
      </c>
      <c r="AE6" s="177">
        <v>42.41</v>
      </c>
      <c r="AF6" s="177">
        <v>0</v>
      </c>
      <c r="AG6" s="177">
        <v>0</v>
      </c>
      <c r="AH6" s="177">
        <v>0</v>
      </c>
      <c r="AI6" s="177">
        <v>-2.33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118.22</v>
      </c>
      <c r="AQ6" s="177">
        <v>38.32</v>
      </c>
      <c r="AR6" s="177">
        <v>0</v>
      </c>
      <c r="AS6" s="177">
        <v>2.91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0.53</v>
      </c>
      <c r="BA6" s="177">
        <v>0.4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496.81</v>
      </c>
      <c r="L7" s="177">
        <v>8.83</v>
      </c>
      <c r="M7" s="177">
        <v>62.83</v>
      </c>
      <c r="N7" s="177">
        <v>51.46</v>
      </c>
      <c r="O7" s="177">
        <v>72.3</v>
      </c>
      <c r="P7" s="177">
        <v>28.97</v>
      </c>
      <c r="Q7" s="177">
        <v>8.9</v>
      </c>
      <c r="R7" s="177">
        <v>18.579999999999998</v>
      </c>
      <c r="S7" s="177">
        <v>11.49</v>
      </c>
      <c r="T7" s="177">
        <v>0.7</v>
      </c>
      <c r="U7" s="177">
        <v>60.07</v>
      </c>
      <c r="V7" s="177">
        <v>8.8000000000000007</v>
      </c>
      <c r="W7" s="177">
        <v>18.059999999999999</v>
      </c>
      <c r="X7" s="177">
        <v>62.66</v>
      </c>
      <c r="Y7" s="177">
        <v>0</v>
      </c>
      <c r="Z7">
        <v>0</v>
      </c>
      <c r="AA7" s="177">
        <v>13.79</v>
      </c>
      <c r="AB7" s="177">
        <v>0</v>
      </c>
      <c r="AC7" s="177">
        <v>0</v>
      </c>
      <c r="AD7" s="177">
        <v>0</v>
      </c>
      <c r="AE7" s="177">
        <v>42.41</v>
      </c>
      <c r="AF7" s="177">
        <v>0</v>
      </c>
      <c r="AG7" s="177">
        <v>0</v>
      </c>
      <c r="AH7" s="177">
        <v>0</v>
      </c>
      <c r="AI7" s="177">
        <v>-2.33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118.22</v>
      </c>
      <c r="AQ7" s="177">
        <v>38.32</v>
      </c>
      <c r="AR7" s="177">
        <v>0</v>
      </c>
      <c r="AS7" s="177">
        <v>2.96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0</v>
      </c>
      <c r="BA7" s="177">
        <v>0.4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496.81</v>
      </c>
      <c r="L8" s="177">
        <v>8.83</v>
      </c>
      <c r="M8" s="177">
        <v>62.83</v>
      </c>
      <c r="N8" s="177">
        <v>51.46</v>
      </c>
      <c r="O8" s="177">
        <v>72.3</v>
      </c>
      <c r="P8" s="177">
        <v>28.97</v>
      </c>
      <c r="Q8" s="177">
        <v>8.9</v>
      </c>
      <c r="R8" s="177">
        <v>18.579999999999998</v>
      </c>
      <c r="S8" s="177">
        <v>11.49</v>
      </c>
      <c r="T8" s="177">
        <v>0.7</v>
      </c>
      <c r="U8" s="177">
        <v>60.07</v>
      </c>
      <c r="V8" s="177">
        <v>8.8000000000000007</v>
      </c>
      <c r="W8" s="177">
        <v>18.399999999999999</v>
      </c>
      <c r="X8" s="177">
        <v>62.66</v>
      </c>
      <c r="Y8" s="177">
        <v>0</v>
      </c>
      <c r="Z8">
        <v>0</v>
      </c>
      <c r="AA8" s="177">
        <v>13.79</v>
      </c>
      <c r="AB8" s="177">
        <v>0</v>
      </c>
      <c r="AC8" s="177">
        <v>0</v>
      </c>
      <c r="AD8" s="177">
        <v>0</v>
      </c>
      <c r="AE8" s="177">
        <v>42.41</v>
      </c>
      <c r="AF8" s="177">
        <v>0</v>
      </c>
      <c r="AG8" s="177">
        <v>0</v>
      </c>
      <c r="AH8" s="177">
        <v>0</v>
      </c>
      <c r="AI8" s="177">
        <v>-2.33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118.22</v>
      </c>
      <c r="AQ8" s="177">
        <v>38.32</v>
      </c>
      <c r="AR8" s="177">
        <v>0</v>
      </c>
      <c r="AS8" s="177">
        <v>2.96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0</v>
      </c>
      <c r="BA8" s="177">
        <v>0.4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496.81</v>
      </c>
      <c r="L9" s="177">
        <v>8.83</v>
      </c>
      <c r="M9" s="177">
        <v>62.83</v>
      </c>
      <c r="N9" s="177">
        <v>51.46</v>
      </c>
      <c r="O9" s="177">
        <v>72.3</v>
      </c>
      <c r="P9" s="177">
        <v>28.97</v>
      </c>
      <c r="Q9" s="177">
        <v>8.9</v>
      </c>
      <c r="R9" s="177">
        <v>18.579999999999998</v>
      </c>
      <c r="S9" s="177">
        <v>11.49</v>
      </c>
      <c r="T9" s="177">
        <v>0.7</v>
      </c>
      <c r="U9" s="177">
        <v>60.07</v>
      </c>
      <c r="V9" s="177">
        <v>8.8000000000000007</v>
      </c>
      <c r="W9" s="177">
        <v>18.399999999999999</v>
      </c>
      <c r="X9" s="177">
        <v>62.66</v>
      </c>
      <c r="Y9" s="177">
        <v>0</v>
      </c>
      <c r="Z9">
        <v>0</v>
      </c>
      <c r="AA9" s="177">
        <v>14.43</v>
      </c>
      <c r="AB9" s="177">
        <v>0</v>
      </c>
      <c r="AC9" s="177">
        <v>0</v>
      </c>
      <c r="AD9" s="177">
        <v>0</v>
      </c>
      <c r="AE9" s="177">
        <v>42.41</v>
      </c>
      <c r="AF9" s="177">
        <v>0</v>
      </c>
      <c r="AG9" s="177">
        <v>0</v>
      </c>
      <c r="AH9" s="177">
        <v>0</v>
      </c>
      <c r="AI9" s="177">
        <v>-2.33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118.22</v>
      </c>
      <c r="AQ9" s="177">
        <v>38.32</v>
      </c>
      <c r="AR9" s="177">
        <v>0</v>
      </c>
      <c r="AS9" s="177">
        <v>2.96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0</v>
      </c>
      <c r="BA9" s="177">
        <v>0.4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496.81</v>
      </c>
      <c r="L10" s="177">
        <v>8.83</v>
      </c>
      <c r="M10" s="177">
        <v>62.83</v>
      </c>
      <c r="N10" s="177">
        <v>51.46</v>
      </c>
      <c r="O10" s="177">
        <v>72.3</v>
      </c>
      <c r="P10" s="177">
        <v>28.97</v>
      </c>
      <c r="Q10" s="177">
        <v>8.9</v>
      </c>
      <c r="R10" s="177">
        <v>18.579999999999998</v>
      </c>
      <c r="S10" s="177">
        <v>11.49</v>
      </c>
      <c r="T10" s="177">
        <v>0.7</v>
      </c>
      <c r="U10" s="177">
        <v>60.07</v>
      </c>
      <c r="V10" s="177">
        <v>8.8000000000000007</v>
      </c>
      <c r="W10" s="177">
        <v>18.399999999999999</v>
      </c>
      <c r="X10" s="177">
        <v>62.66</v>
      </c>
      <c r="Y10" s="177">
        <v>0</v>
      </c>
      <c r="Z10">
        <v>0</v>
      </c>
      <c r="AA10" s="177">
        <v>14.43</v>
      </c>
      <c r="AB10" s="177">
        <v>0</v>
      </c>
      <c r="AC10" s="177">
        <v>0</v>
      </c>
      <c r="AD10" s="177">
        <v>0</v>
      </c>
      <c r="AE10" s="177">
        <v>42.41</v>
      </c>
      <c r="AF10" s="177">
        <v>0</v>
      </c>
      <c r="AG10" s="177">
        <v>0</v>
      </c>
      <c r="AH10" s="177">
        <v>0</v>
      </c>
      <c r="AI10" s="177">
        <v>-2.33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118.22</v>
      </c>
      <c r="AQ10" s="177">
        <v>38.32</v>
      </c>
      <c r="AR10" s="177">
        <v>0</v>
      </c>
      <c r="AS10" s="177">
        <v>2.96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0</v>
      </c>
      <c r="BA10" s="177">
        <v>0.4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0.27</v>
      </c>
      <c r="H11" s="177">
        <v>0</v>
      </c>
      <c r="I11" s="177">
        <v>0</v>
      </c>
      <c r="J11" s="177">
        <v>0</v>
      </c>
      <c r="K11" s="177">
        <v>496.81</v>
      </c>
      <c r="L11" s="177">
        <v>8.83</v>
      </c>
      <c r="M11" s="177">
        <v>62.83</v>
      </c>
      <c r="N11" s="177">
        <v>51.46</v>
      </c>
      <c r="O11" s="177">
        <v>72.3</v>
      </c>
      <c r="P11" s="177">
        <v>28.97</v>
      </c>
      <c r="Q11" s="177">
        <v>8.9</v>
      </c>
      <c r="R11" s="177">
        <v>18.579999999999998</v>
      </c>
      <c r="S11" s="177">
        <v>11.49</v>
      </c>
      <c r="T11" s="177">
        <v>0.7</v>
      </c>
      <c r="U11" s="177">
        <v>60.07</v>
      </c>
      <c r="V11" s="177">
        <v>8.8000000000000007</v>
      </c>
      <c r="W11" s="177">
        <v>18.399999999999999</v>
      </c>
      <c r="X11" s="177">
        <v>62.66</v>
      </c>
      <c r="Y11" s="177">
        <v>0</v>
      </c>
      <c r="Z11">
        <v>0</v>
      </c>
      <c r="AA11" s="177">
        <v>14.43</v>
      </c>
      <c r="AB11" s="177">
        <v>0</v>
      </c>
      <c r="AC11" s="177">
        <v>0</v>
      </c>
      <c r="AD11" s="177">
        <v>0</v>
      </c>
      <c r="AE11" s="177">
        <v>44.13</v>
      </c>
      <c r="AF11" s="177">
        <v>0</v>
      </c>
      <c r="AG11" s="177">
        <v>0</v>
      </c>
      <c r="AH11" s="177">
        <v>0</v>
      </c>
      <c r="AI11" s="177">
        <v>-2.33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118.22</v>
      </c>
      <c r="AQ11" s="177">
        <v>38.32</v>
      </c>
      <c r="AR11" s="177">
        <v>0</v>
      </c>
      <c r="AS11" s="177">
        <v>2.96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</v>
      </c>
      <c r="BA11" s="177">
        <v>0.4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496.81</v>
      </c>
      <c r="L12" s="177">
        <v>8.83</v>
      </c>
      <c r="M12" s="177">
        <v>62.83</v>
      </c>
      <c r="N12" s="177">
        <v>51.46</v>
      </c>
      <c r="O12" s="177">
        <v>72.3</v>
      </c>
      <c r="P12" s="177">
        <v>28.97</v>
      </c>
      <c r="Q12" s="177">
        <v>8.9</v>
      </c>
      <c r="R12" s="177">
        <v>18.579999999999998</v>
      </c>
      <c r="S12" s="177">
        <v>11.49</v>
      </c>
      <c r="T12" s="177">
        <v>0.7</v>
      </c>
      <c r="U12" s="177">
        <v>60.07</v>
      </c>
      <c r="V12" s="177">
        <v>8.8000000000000007</v>
      </c>
      <c r="W12" s="177">
        <v>18.399999999999999</v>
      </c>
      <c r="X12" s="177">
        <v>62.66</v>
      </c>
      <c r="Y12" s="177">
        <v>0</v>
      </c>
      <c r="Z12">
        <v>0</v>
      </c>
      <c r="AA12" s="177">
        <v>15.04</v>
      </c>
      <c r="AB12" s="177">
        <v>0</v>
      </c>
      <c r="AC12" s="177">
        <v>0</v>
      </c>
      <c r="AD12" s="177">
        <v>0</v>
      </c>
      <c r="AE12" s="177">
        <v>44.13</v>
      </c>
      <c r="AF12" s="177">
        <v>0</v>
      </c>
      <c r="AG12" s="177">
        <v>0</v>
      </c>
      <c r="AH12" s="177">
        <v>0</v>
      </c>
      <c r="AI12" s="177">
        <v>-2.33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118.22</v>
      </c>
      <c r="AQ12" s="177">
        <v>38.32</v>
      </c>
      <c r="AR12" s="177">
        <v>0</v>
      </c>
      <c r="AS12" s="177">
        <v>2.96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0.4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496.81</v>
      </c>
      <c r="L13" s="177">
        <v>8.83</v>
      </c>
      <c r="M13" s="177">
        <v>62.83</v>
      </c>
      <c r="N13" s="177">
        <v>51.46</v>
      </c>
      <c r="O13" s="177">
        <v>72.3</v>
      </c>
      <c r="P13" s="177">
        <v>28.97</v>
      </c>
      <c r="Q13" s="177">
        <v>8.9</v>
      </c>
      <c r="R13" s="177">
        <v>18.579999999999998</v>
      </c>
      <c r="S13" s="177">
        <v>11.49</v>
      </c>
      <c r="T13" s="177">
        <v>0.7</v>
      </c>
      <c r="U13" s="177">
        <v>60.07</v>
      </c>
      <c r="V13" s="177">
        <v>8.8000000000000007</v>
      </c>
      <c r="W13" s="177">
        <v>18.559999999999999</v>
      </c>
      <c r="X13" s="177">
        <v>62.66</v>
      </c>
      <c r="Y13" s="177">
        <v>0</v>
      </c>
      <c r="Z13">
        <v>0</v>
      </c>
      <c r="AA13" s="177">
        <v>15.04</v>
      </c>
      <c r="AB13" s="177">
        <v>0</v>
      </c>
      <c r="AC13" s="177">
        <v>0</v>
      </c>
      <c r="AD13" s="177">
        <v>0</v>
      </c>
      <c r="AE13" s="177">
        <v>44.13</v>
      </c>
      <c r="AF13" s="177">
        <v>0</v>
      </c>
      <c r="AG13" s="177">
        <v>0</v>
      </c>
      <c r="AH13" s="177">
        <v>0</v>
      </c>
      <c r="AI13" s="177">
        <v>-2.33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118.22</v>
      </c>
      <c r="AQ13" s="177">
        <v>38.32</v>
      </c>
      <c r="AR13" s="177">
        <v>0</v>
      </c>
      <c r="AS13" s="177">
        <v>2.99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0.4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496.81</v>
      </c>
      <c r="L14" s="177">
        <v>8.83</v>
      </c>
      <c r="M14" s="177">
        <v>62.83</v>
      </c>
      <c r="N14" s="177">
        <v>51.46</v>
      </c>
      <c r="O14" s="177">
        <v>72.3</v>
      </c>
      <c r="P14" s="177">
        <v>28.97</v>
      </c>
      <c r="Q14" s="177">
        <v>8.9</v>
      </c>
      <c r="R14" s="177">
        <v>18.579999999999998</v>
      </c>
      <c r="S14" s="177">
        <v>11.49</v>
      </c>
      <c r="T14" s="177">
        <v>0.7</v>
      </c>
      <c r="U14" s="177">
        <v>60.07</v>
      </c>
      <c r="V14" s="177">
        <v>8.8000000000000007</v>
      </c>
      <c r="W14" s="177">
        <v>18.57</v>
      </c>
      <c r="X14" s="177">
        <v>62.66</v>
      </c>
      <c r="Y14" s="177">
        <v>0</v>
      </c>
      <c r="Z14">
        <v>0</v>
      </c>
      <c r="AA14" s="177">
        <v>15.04</v>
      </c>
      <c r="AB14" s="177">
        <v>0</v>
      </c>
      <c r="AC14" s="177">
        <v>0</v>
      </c>
      <c r="AD14" s="177">
        <v>0</v>
      </c>
      <c r="AE14" s="177">
        <v>44.13</v>
      </c>
      <c r="AF14" s="177">
        <v>0</v>
      </c>
      <c r="AG14" s="177">
        <v>0</v>
      </c>
      <c r="AH14" s="177">
        <v>0</v>
      </c>
      <c r="AI14" s="177">
        <v>-2.33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118.22</v>
      </c>
      <c r="AQ14" s="177">
        <v>38.32</v>
      </c>
      <c r="AR14" s="177">
        <v>0</v>
      </c>
      <c r="AS14" s="177">
        <v>2.99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0.4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440</v>
      </c>
      <c r="L15" s="177">
        <v>8.83</v>
      </c>
      <c r="M15" s="177">
        <v>62.83</v>
      </c>
      <c r="N15" s="177">
        <v>51.46</v>
      </c>
      <c r="O15" s="177">
        <v>72.3</v>
      </c>
      <c r="P15" s="177">
        <v>28.97</v>
      </c>
      <c r="Q15" s="177">
        <v>8.91</v>
      </c>
      <c r="R15" s="177">
        <v>18.579999999999998</v>
      </c>
      <c r="S15" s="177">
        <v>11.54</v>
      </c>
      <c r="T15" s="177">
        <v>0.7</v>
      </c>
      <c r="U15" s="177">
        <v>60.07</v>
      </c>
      <c r="V15" s="177">
        <v>8.8000000000000007</v>
      </c>
      <c r="W15" s="177">
        <v>18.61</v>
      </c>
      <c r="X15" s="177">
        <v>62.66</v>
      </c>
      <c r="Y15" s="177">
        <v>0</v>
      </c>
      <c r="Z15">
        <v>0</v>
      </c>
      <c r="AA15" s="177">
        <v>15.04</v>
      </c>
      <c r="AB15" s="177">
        <v>0</v>
      </c>
      <c r="AC15" s="177">
        <v>0</v>
      </c>
      <c r="AD15" s="177">
        <v>0</v>
      </c>
      <c r="AE15" s="177">
        <v>44.13</v>
      </c>
      <c r="AF15" s="177">
        <v>0</v>
      </c>
      <c r="AG15" s="177">
        <v>0</v>
      </c>
      <c r="AH15" s="177">
        <v>0</v>
      </c>
      <c r="AI15" s="177">
        <v>-2.33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118.22</v>
      </c>
      <c r="AQ15" s="177">
        <v>38.32</v>
      </c>
      <c r="AR15" s="177">
        <v>0</v>
      </c>
      <c r="AS15" s="177">
        <v>2.99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0.4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388.89</v>
      </c>
      <c r="L16" s="177">
        <v>8.83</v>
      </c>
      <c r="M16" s="177">
        <v>62.83</v>
      </c>
      <c r="N16" s="177">
        <v>51.46</v>
      </c>
      <c r="O16" s="177">
        <v>72.3</v>
      </c>
      <c r="P16" s="177">
        <v>28.97</v>
      </c>
      <c r="Q16" s="177">
        <v>8.91</v>
      </c>
      <c r="R16" s="177">
        <v>18.579999999999998</v>
      </c>
      <c r="S16" s="177">
        <v>11.5</v>
      </c>
      <c r="T16" s="177">
        <v>0.7</v>
      </c>
      <c r="U16" s="177">
        <v>60.07</v>
      </c>
      <c r="V16" s="177">
        <v>8.8000000000000007</v>
      </c>
      <c r="W16" s="177">
        <v>18.61</v>
      </c>
      <c r="X16" s="177">
        <v>62.66</v>
      </c>
      <c r="Y16" s="177">
        <v>0</v>
      </c>
      <c r="Z16">
        <v>0</v>
      </c>
      <c r="AA16" s="177">
        <v>15.04</v>
      </c>
      <c r="AB16" s="177">
        <v>0</v>
      </c>
      <c r="AC16" s="177">
        <v>0</v>
      </c>
      <c r="AD16" s="177">
        <v>0</v>
      </c>
      <c r="AE16" s="177">
        <v>44.13</v>
      </c>
      <c r="AF16" s="177">
        <v>0</v>
      </c>
      <c r="AG16" s="177">
        <v>0</v>
      </c>
      <c r="AH16" s="177">
        <v>0</v>
      </c>
      <c r="AI16" s="177">
        <v>-2.33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118.22</v>
      </c>
      <c r="AQ16" s="177">
        <v>38.32</v>
      </c>
      <c r="AR16" s="177">
        <v>0</v>
      </c>
      <c r="AS16" s="177">
        <v>2.99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0.4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328.85</v>
      </c>
      <c r="L17" s="177">
        <v>8.83</v>
      </c>
      <c r="M17" s="177">
        <v>62.83</v>
      </c>
      <c r="N17" s="177">
        <v>51.46</v>
      </c>
      <c r="O17" s="177">
        <v>72.3</v>
      </c>
      <c r="P17" s="177">
        <v>28.97</v>
      </c>
      <c r="Q17" s="177">
        <v>8.91</v>
      </c>
      <c r="R17" s="177">
        <v>18.579999999999998</v>
      </c>
      <c r="S17" s="177">
        <v>11.5</v>
      </c>
      <c r="T17" s="177">
        <v>0.7</v>
      </c>
      <c r="U17" s="177">
        <v>60.07</v>
      </c>
      <c r="V17" s="177">
        <v>8.8000000000000007</v>
      </c>
      <c r="W17" s="177">
        <v>18.61</v>
      </c>
      <c r="X17" s="177">
        <v>62.66</v>
      </c>
      <c r="Y17" s="177">
        <v>0</v>
      </c>
      <c r="Z17">
        <v>0</v>
      </c>
      <c r="AA17" s="177">
        <v>15.04</v>
      </c>
      <c r="AB17" s="177">
        <v>0</v>
      </c>
      <c r="AC17" s="177">
        <v>0</v>
      </c>
      <c r="AD17" s="177">
        <v>0</v>
      </c>
      <c r="AE17" s="177">
        <v>44.13</v>
      </c>
      <c r="AF17" s="177">
        <v>0</v>
      </c>
      <c r="AG17" s="177">
        <v>0</v>
      </c>
      <c r="AH17" s="177">
        <v>0</v>
      </c>
      <c r="AI17" s="177">
        <v>-2.33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118.22</v>
      </c>
      <c r="AQ17" s="177">
        <v>38.32</v>
      </c>
      <c r="AR17" s="177">
        <v>0</v>
      </c>
      <c r="AS17" s="177">
        <v>2.99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0.4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270</v>
      </c>
      <c r="L18" s="177">
        <v>2.9</v>
      </c>
      <c r="M18" s="177">
        <v>62.83</v>
      </c>
      <c r="N18" s="177">
        <v>51.46</v>
      </c>
      <c r="O18" s="177">
        <v>72.3</v>
      </c>
      <c r="P18" s="177">
        <v>28.97</v>
      </c>
      <c r="Q18" s="177">
        <v>3.65</v>
      </c>
      <c r="R18" s="177">
        <v>18.579999999999998</v>
      </c>
      <c r="S18" s="177">
        <v>3.77</v>
      </c>
      <c r="T18" s="177">
        <v>0.31</v>
      </c>
      <c r="U18" s="177">
        <v>60.07</v>
      </c>
      <c r="V18" s="177">
        <v>8.8000000000000007</v>
      </c>
      <c r="W18" s="177">
        <v>18.61</v>
      </c>
      <c r="X18" s="177">
        <v>62.66</v>
      </c>
      <c r="Y18" s="177">
        <v>0</v>
      </c>
      <c r="Z18">
        <v>0</v>
      </c>
      <c r="AA18" s="177">
        <v>15.04</v>
      </c>
      <c r="AB18" s="177">
        <v>0</v>
      </c>
      <c r="AC18" s="177">
        <v>0</v>
      </c>
      <c r="AD18" s="177">
        <v>0</v>
      </c>
      <c r="AE18" s="177">
        <v>44.13</v>
      </c>
      <c r="AF18" s="177">
        <v>0</v>
      </c>
      <c r="AG18" s="177">
        <v>0</v>
      </c>
      <c r="AH18" s="177">
        <v>0</v>
      </c>
      <c r="AI18" s="177">
        <v>-2.33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118.22</v>
      </c>
      <c r="AQ18" s="177">
        <v>38.32</v>
      </c>
      <c r="AR18" s="177">
        <v>0</v>
      </c>
      <c r="AS18" s="177">
        <v>2.99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</v>
      </c>
      <c r="BA18" s="177">
        <v>0.4</v>
      </c>
      <c r="BB18" s="177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270</v>
      </c>
      <c r="L19" s="177">
        <v>2.9</v>
      </c>
      <c r="M19" s="177">
        <v>62.83</v>
      </c>
      <c r="N19" s="177">
        <v>51.46</v>
      </c>
      <c r="O19" s="177">
        <v>72.3</v>
      </c>
      <c r="P19" s="177">
        <v>28.97</v>
      </c>
      <c r="Q19" s="177">
        <v>3.26</v>
      </c>
      <c r="R19" s="177">
        <v>3.87</v>
      </c>
      <c r="S19" s="177">
        <v>3.77</v>
      </c>
      <c r="T19" s="177">
        <v>0.31</v>
      </c>
      <c r="U19" s="177">
        <v>60.07</v>
      </c>
      <c r="V19" s="177">
        <v>8.8000000000000007</v>
      </c>
      <c r="W19" s="177">
        <v>18.64</v>
      </c>
      <c r="X19" s="177">
        <v>62.66</v>
      </c>
      <c r="Y19" s="177">
        <v>0</v>
      </c>
      <c r="Z19">
        <v>0</v>
      </c>
      <c r="AA19" s="177">
        <v>15.04</v>
      </c>
      <c r="AB19" s="177">
        <v>0</v>
      </c>
      <c r="AC19" s="177">
        <v>0</v>
      </c>
      <c r="AD19" s="177">
        <v>0</v>
      </c>
      <c r="AE19" s="177">
        <v>44.13</v>
      </c>
      <c r="AF19" s="177">
        <v>0</v>
      </c>
      <c r="AG19" s="177">
        <v>0</v>
      </c>
      <c r="AH19" s="177">
        <v>0</v>
      </c>
      <c r="AI19" s="177">
        <v>-2.33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87.05</v>
      </c>
      <c r="AQ19" s="177">
        <v>14.51</v>
      </c>
      <c r="AR19" s="177">
        <v>0</v>
      </c>
      <c r="AS19" s="177">
        <v>0.96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</v>
      </c>
      <c r="BA19" s="177">
        <v>0.4</v>
      </c>
      <c r="BB19" s="177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270</v>
      </c>
      <c r="L20" s="177">
        <v>2.9</v>
      </c>
      <c r="M20" s="177">
        <v>62.83</v>
      </c>
      <c r="N20" s="177">
        <v>51.46</v>
      </c>
      <c r="O20" s="177">
        <v>72.3</v>
      </c>
      <c r="P20" s="177">
        <v>28.97</v>
      </c>
      <c r="Q20" s="177">
        <v>3.26</v>
      </c>
      <c r="R20" s="177">
        <v>3.87</v>
      </c>
      <c r="S20" s="177">
        <v>3.77</v>
      </c>
      <c r="T20" s="177">
        <v>0.31</v>
      </c>
      <c r="U20" s="177">
        <v>60.07</v>
      </c>
      <c r="V20" s="177">
        <v>8.8000000000000007</v>
      </c>
      <c r="W20" s="177">
        <v>18.64</v>
      </c>
      <c r="X20" s="177">
        <v>62.66</v>
      </c>
      <c r="Y20" s="177">
        <v>0</v>
      </c>
      <c r="Z20">
        <v>0</v>
      </c>
      <c r="AA20" s="177">
        <v>15.04</v>
      </c>
      <c r="AB20" s="177">
        <v>0</v>
      </c>
      <c r="AC20" s="177">
        <v>0</v>
      </c>
      <c r="AD20" s="177">
        <v>0</v>
      </c>
      <c r="AE20" s="177">
        <v>44.13</v>
      </c>
      <c r="AF20" s="177">
        <v>0</v>
      </c>
      <c r="AG20" s="177">
        <v>0</v>
      </c>
      <c r="AH20" s="177">
        <v>0</v>
      </c>
      <c r="AI20" s="177">
        <v>-2.33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58.03</v>
      </c>
      <c r="AQ20" s="177">
        <v>14.51</v>
      </c>
      <c r="AR20" s="177">
        <v>0</v>
      </c>
      <c r="AS20" s="177">
        <v>0.96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</v>
      </c>
      <c r="BA20" s="177">
        <v>0.4</v>
      </c>
      <c r="BB20" s="177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261.14999999999998</v>
      </c>
      <c r="L21" s="177">
        <v>2.9</v>
      </c>
      <c r="M21" s="177">
        <v>62.83</v>
      </c>
      <c r="N21" s="177">
        <v>51.46</v>
      </c>
      <c r="O21" s="177">
        <v>72.3</v>
      </c>
      <c r="P21" s="177">
        <v>28.97</v>
      </c>
      <c r="Q21" s="177">
        <v>2.9</v>
      </c>
      <c r="R21" s="177">
        <v>3.87</v>
      </c>
      <c r="S21" s="177">
        <v>2.9</v>
      </c>
      <c r="T21" s="177">
        <v>0.31</v>
      </c>
      <c r="U21" s="177">
        <v>60.07</v>
      </c>
      <c r="V21" s="177">
        <v>8.8000000000000007</v>
      </c>
      <c r="W21" s="177">
        <v>18.64</v>
      </c>
      <c r="X21" s="177">
        <v>62.66</v>
      </c>
      <c r="Y21" s="177">
        <v>0</v>
      </c>
      <c r="Z21">
        <v>0</v>
      </c>
      <c r="AA21" s="177">
        <v>15.04</v>
      </c>
      <c r="AB21" s="177">
        <v>0</v>
      </c>
      <c r="AC21" s="177">
        <v>0</v>
      </c>
      <c r="AD21" s="177">
        <v>0</v>
      </c>
      <c r="AE21" s="177">
        <v>44.13</v>
      </c>
      <c r="AF21" s="177">
        <v>0</v>
      </c>
      <c r="AG21" s="177">
        <v>0</v>
      </c>
      <c r="AH21" s="177">
        <v>0</v>
      </c>
      <c r="AI21" s="177">
        <v>-2.33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58.03</v>
      </c>
      <c r="AQ21" s="177">
        <v>14.51</v>
      </c>
      <c r="AR21" s="177">
        <v>0</v>
      </c>
      <c r="AS21" s="177">
        <v>0.96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</v>
      </c>
      <c r="BA21" s="177">
        <v>0.4</v>
      </c>
      <c r="BB21" s="177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261.14999999999998</v>
      </c>
      <c r="L22" s="177">
        <v>2.9</v>
      </c>
      <c r="M22" s="177">
        <v>62.83</v>
      </c>
      <c r="N22" s="177">
        <v>51.46</v>
      </c>
      <c r="O22" s="177">
        <v>72.3</v>
      </c>
      <c r="P22" s="177">
        <v>28.97</v>
      </c>
      <c r="Q22" s="177">
        <v>2.9</v>
      </c>
      <c r="R22" s="177">
        <v>3.87</v>
      </c>
      <c r="S22" s="177">
        <v>2.9</v>
      </c>
      <c r="T22" s="177">
        <v>0.31</v>
      </c>
      <c r="U22" s="177">
        <v>60.07</v>
      </c>
      <c r="V22" s="177">
        <v>8.8000000000000007</v>
      </c>
      <c r="W22" s="177">
        <v>18.64</v>
      </c>
      <c r="X22" s="177">
        <v>62.66</v>
      </c>
      <c r="Y22" s="177">
        <v>0</v>
      </c>
      <c r="Z22">
        <v>0</v>
      </c>
      <c r="AA22" s="177">
        <v>15.04</v>
      </c>
      <c r="AB22" s="177">
        <v>0</v>
      </c>
      <c r="AC22" s="177">
        <v>0</v>
      </c>
      <c r="AD22" s="177">
        <v>0</v>
      </c>
      <c r="AE22" s="177">
        <v>44.13</v>
      </c>
      <c r="AF22" s="177">
        <v>0</v>
      </c>
      <c r="AG22" s="177">
        <v>0</v>
      </c>
      <c r="AH22" s="177">
        <v>0</v>
      </c>
      <c r="AI22" s="177">
        <v>-2.33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58.03</v>
      </c>
      <c r="AQ22" s="177">
        <v>14.51</v>
      </c>
      <c r="AR22" s="177">
        <v>0</v>
      </c>
      <c r="AS22" s="177">
        <v>0.96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</v>
      </c>
      <c r="BA22" s="177">
        <v>0.4</v>
      </c>
      <c r="BB22" s="177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261.14999999999998</v>
      </c>
      <c r="L23" s="177">
        <v>2.9</v>
      </c>
      <c r="M23" s="177">
        <v>62.83</v>
      </c>
      <c r="N23" s="177">
        <v>51.46</v>
      </c>
      <c r="O23" s="177">
        <v>72.3</v>
      </c>
      <c r="P23" s="177">
        <v>28.97</v>
      </c>
      <c r="Q23" s="177">
        <v>2.9</v>
      </c>
      <c r="R23" s="177">
        <v>3.87</v>
      </c>
      <c r="S23" s="177">
        <v>2.9</v>
      </c>
      <c r="T23" s="177">
        <v>0.31</v>
      </c>
      <c r="U23" s="177">
        <v>60.07</v>
      </c>
      <c r="V23" s="177">
        <v>8.8000000000000007</v>
      </c>
      <c r="W23" s="177">
        <v>18.64</v>
      </c>
      <c r="X23" s="177">
        <v>62.66</v>
      </c>
      <c r="Y23" s="177">
        <v>0</v>
      </c>
      <c r="Z23">
        <v>0</v>
      </c>
      <c r="AA23" s="177">
        <v>15.04</v>
      </c>
      <c r="AB23" s="177">
        <v>0</v>
      </c>
      <c r="AC23" s="177">
        <v>0</v>
      </c>
      <c r="AD23" s="177">
        <v>0</v>
      </c>
      <c r="AE23" s="177">
        <v>44.13</v>
      </c>
      <c r="AF23" s="177">
        <v>0</v>
      </c>
      <c r="AG23" s="177">
        <v>0</v>
      </c>
      <c r="AH23" s="177">
        <v>0</v>
      </c>
      <c r="AI23" s="177">
        <v>-2.33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58.03</v>
      </c>
      <c r="AQ23" s="177">
        <v>14.51</v>
      </c>
      <c r="AR23" s="177">
        <v>0</v>
      </c>
      <c r="AS23" s="177">
        <v>0.96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0.53</v>
      </c>
      <c r="BA23" s="177">
        <v>0.48</v>
      </c>
      <c r="BB23" s="177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261.14999999999998</v>
      </c>
      <c r="L24" s="177">
        <v>2.9</v>
      </c>
      <c r="M24" s="177">
        <v>62.83</v>
      </c>
      <c r="N24" s="177">
        <v>51.46</v>
      </c>
      <c r="O24" s="177">
        <v>72.3</v>
      </c>
      <c r="P24" s="177">
        <v>28.97</v>
      </c>
      <c r="Q24" s="177">
        <v>2.9</v>
      </c>
      <c r="R24" s="177">
        <v>3.87</v>
      </c>
      <c r="S24" s="177">
        <v>2.9</v>
      </c>
      <c r="T24" s="177">
        <v>0.31</v>
      </c>
      <c r="U24" s="177">
        <v>60.07</v>
      </c>
      <c r="V24" s="177">
        <v>8.8000000000000007</v>
      </c>
      <c r="W24" s="177">
        <v>18.64</v>
      </c>
      <c r="X24" s="177">
        <v>62.66</v>
      </c>
      <c r="Y24" s="177">
        <v>0</v>
      </c>
      <c r="Z24">
        <v>0</v>
      </c>
      <c r="AA24" s="177">
        <v>15.04</v>
      </c>
      <c r="AB24" s="177">
        <v>0</v>
      </c>
      <c r="AC24" s="177">
        <v>0</v>
      </c>
      <c r="AD24" s="177">
        <v>0</v>
      </c>
      <c r="AE24" s="177">
        <v>44.13</v>
      </c>
      <c r="AF24" s="177">
        <v>0</v>
      </c>
      <c r="AG24" s="177">
        <v>0</v>
      </c>
      <c r="AH24" s="177">
        <v>0</v>
      </c>
      <c r="AI24" s="177">
        <v>-2.33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58.03</v>
      </c>
      <c r="AQ24" s="177">
        <v>14.51</v>
      </c>
      <c r="AR24" s="177">
        <v>0</v>
      </c>
      <c r="AS24" s="177">
        <v>1.78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0.66</v>
      </c>
      <c r="BA24" s="177">
        <v>0.73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261.14999999999998</v>
      </c>
      <c r="L25" s="177">
        <v>2.9</v>
      </c>
      <c r="M25" s="177">
        <v>62.83</v>
      </c>
      <c r="N25" s="177">
        <v>51.46</v>
      </c>
      <c r="O25" s="177">
        <v>72.3</v>
      </c>
      <c r="P25" s="177">
        <v>28.97</v>
      </c>
      <c r="Q25" s="177">
        <v>2.9</v>
      </c>
      <c r="R25" s="177">
        <v>3.87</v>
      </c>
      <c r="S25" s="177">
        <v>2.9</v>
      </c>
      <c r="T25" s="177">
        <v>0.31</v>
      </c>
      <c r="U25" s="177">
        <v>60.07</v>
      </c>
      <c r="V25" s="177">
        <v>8.8000000000000007</v>
      </c>
      <c r="W25" s="177">
        <v>18.64</v>
      </c>
      <c r="X25" s="177">
        <v>62.66</v>
      </c>
      <c r="Y25" s="177">
        <v>0</v>
      </c>
      <c r="Z25">
        <v>0</v>
      </c>
      <c r="AA25" s="177">
        <v>15.04</v>
      </c>
      <c r="AB25" s="177">
        <v>0</v>
      </c>
      <c r="AC25" s="177">
        <v>0</v>
      </c>
      <c r="AD25" s="177">
        <v>0</v>
      </c>
      <c r="AE25" s="177">
        <v>44.13</v>
      </c>
      <c r="AF25" s="177">
        <v>0</v>
      </c>
      <c r="AG25" s="177">
        <v>0</v>
      </c>
      <c r="AH25" s="177">
        <v>0</v>
      </c>
      <c r="AI25" s="177">
        <v>-2.33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58.03</v>
      </c>
      <c r="AQ25" s="177">
        <v>14.51</v>
      </c>
      <c r="AR25" s="177">
        <v>0</v>
      </c>
      <c r="AS25" s="177">
        <v>1.78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1.05</v>
      </c>
      <c r="BA25" s="177">
        <v>0.97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261.14999999999998</v>
      </c>
      <c r="L26" s="177">
        <v>2.9</v>
      </c>
      <c r="M26" s="177">
        <v>62.83</v>
      </c>
      <c r="N26" s="177">
        <v>51.46</v>
      </c>
      <c r="O26" s="177">
        <v>72.3</v>
      </c>
      <c r="P26" s="177">
        <v>28.97</v>
      </c>
      <c r="Q26" s="177">
        <v>2.9</v>
      </c>
      <c r="R26" s="177">
        <v>3.87</v>
      </c>
      <c r="S26" s="177">
        <v>2.9</v>
      </c>
      <c r="T26" s="177">
        <v>0.31</v>
      </c>
      <c r="U26" s="177">
        <v>60.07</v>
      </c>
      <c r="V26" s="177">
        <v>8.8000000000000007</v>
      </c>
      <c r="W26" s="177">
        <v>18.64</v>
      </c>
      <c r="X26" s="177">
        <v>62.66</v>
      </c>
      <c r="Y26" s="177">
        <v>0</v>
      </c>
      <c r="Z26">
        <v>0</v>
      </c>
      <c r="AA26" s="177">
        <v>15.04</v>
      </c>
      <c r="AB26" s="177">
        <v>0</v>
      </c>
      <c r="AC26" s="177">
        <v>0</v>
      </c>
      <c r="AD26" s="177">
        <v>0</v>
      </c>
      <c r="AE26" s="177">
        <v>44.13</v>
      </c>
      <c r="AF26" s="177">
        <v>0</v>
      </c>
      <c r="AG26" s="177">
        <v>0</v>
      </c>
      <c r="AH26" s="177">
        <v>0</v>
      </c>
      <c r="AI26" s="177">
        <v>-2.33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58.03</v>
      </c>
      <c r="AQ26" s="177">
        <v>14.51</v>
      </c>
      <c r="AR26" s="177">
        <v>0</v>
      </c>
      <c r="AS26" s="177">
        <v>1.78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1.05</v>
      </c>
      <c r="BA26" s="177">
        <v>0.97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270</v>
      </c>
      <c r="L27" s="177">
        <v>2.9</v>
      </c>
      <c r="M27" s="177">
        <v>62.83</v>
      </c>
      <c r="N27" s="177">
        <v>51.46</v>
      </c>
      <c r="O27" s="177">
        <v>72.3</v>
      </c>
      <c r="P27" s="177">
        <v>28.97</v>
      </c>
      <c r="Q27" s="177">
        <v>2.9</v>
      </c>
      <c r="R27" s="177">
        <v>3.87</v>
      </c>
      <c r="S27" s="177">
        <v>2.9</v>
      </c>
      <c r="T27" s="177">
        <v>0.31</v>
      </c>
      <c r="U27" s="177">
        <v>60.07</v>
      </c>
      <c r="V27" s="177">
        <v>8.8000000000000007</v>
      </c>
      <c r="W27" s="177">
        <v>18.64</v>
      </c>
      <c r="X27" s="177">
        <v>62.66</v>
      </c>
      <c r="Y27" s="177">
        <v>0</v>
      </c>
      <c r="Z27">
        <v>0</v>
      </c>
      <c r="AA27" s="177">
        <v>15.04</v>
      </c>
      <c r="AB27" s="177">
        <v>0</v>
      </c>
      <c r="AC27" s="177">
        <v>0</v>
      </c>
      <c r="AD27" s="177">
        <v>0</v>
      </c>
      <c r="AE27" s="177">
        <v>44.13</v>
      </c>
      <c r="AF27" s="177">
        <v>0</v>
      </c>
      <c r="AG27" s="177">
        <v>0</v>
      </c>
      <c r="AH27" s="177">
        <v>0</v>
      </c>
      <c r="AI27" s="177">
        <v>-2.33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58.03</v>
      </c>
      <c r="AQ27" s="177">
        <v>14.51</v>
      </c>
      <c r="AR27" s="177">
        <v>7.5</v>
      </c>
      <c r="AS27" s="177">
        <v>1.78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1.05</v>
      </c>
      <c r="BA27" s="177">
        <v>0.75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270</v>
      </c>
      <c r="L28" s="177">
        <v>2.9</v>
      </c>
      <c r="M28" s="177">
        <v>62.83</v>
      </c>
      <c r="N28" s="177">
        <v>51.46</v>
      </c>
      <c r="O28" s="177">
        <v>72.3</v>
      </c>
      <c r="P28" s="177">
        <v>28.97</v>
      </c>
      <c r="Q28" s="177">
        <v>2.9</v>
      </c>
      <c r="R28" s="177">
        <v>3.87</v>
      </c>
      <c r="S28" s="177">
        <v>2.9</v>
      </c>
      <c r="T28" s="177">
        <v>0.31</v>
      </c>
      <c r="U28" s="177">
        <v>60.07</v>
      </c>
      <c r="V28" s="177">
        <v>8.8000000000000007</v>
      </c>
      <c r="W28" s="177">
        <v>18.64</v>
      </c>
      <c r="X28" s="177">
        <v>62.66</v>
      </c>
      <c r="Y28" s="177">
        <v>0</v>
      </c>
      <c r="Z28">
        <v>0</v>
      </c>
      <c r="AA28" s="177">
        <v>15.04</v>
      </c>
      <c r="AB28" s="177">
        <v>0</v>
      </c>
      <c r="AC28" s="177">
        <v>0</v>
      </c>
      <c r="AD28" s="177">
        <v>0</v>
      </c>
      <c r="AE28" s="177">
        <v>44.13</v>
      </c>
      <c r="AF28" s="177">
        <v>0</v>
      </c>
      <c r="AG28" s="177">
        <v>0</v>
      </c>
      <c r="AH28" s="177">
        <v>0</v>
      </c>
      <c r="AI28" s="177">
        <v>-2.33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58.03</v>
      </c>
      <c r="AQ28" s="177">
        <v>14.51</v>
      </c>
      <c r="AR28" s="177">
        <v>23</v>
      </c>
      <c r="AS28" s="177">
        <v>1.74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1.05</v>
      </c>
      <c r="BA28" s="177">
        <v>0.75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271.39999999999998</v>
      </c>
      <c r="L29" s="177">
        <v>7.21</v>
      </c>
      <c r="M29" s="177">
        <v>62.83</v>
      </c>
      <c r="N29" s="177">
        <v>51.46</v>
      </c>
      <c r="O29" s="177">
        <v>72.3</v>
      </c>
      <c r="P29" s="177">
        <v>28.97</v>
      </c>
      <c r="Q29" s="177">
        <v>5.1100000000000003</v>
      </c>
      <c r="R29" s="177">
        <v>3.87</v>
      </c>
      <c r="S29" s="177">
        <v>5.89</v>
      </c>
      <c r="T29" s="177">
        <v>0.31</v>
      </c>
      <c r="U29" s="177">
        <v>60.07</v>
      </c>
      <c r="V29" s="177">
        <v>8.8000000000000007</v>
      </c>
      <c r="W29" s="177">
        <v>18.64</v>
      </c>
      <c r="X29" s="177">
        <v>62.66</v>
      </c>
      <c r="Y29" s="177">
        <v>0</v>
      </c>
      <c r="Z29">
        <v>0</v>
      </c>
      <c r="AA29" s="177">
        <v>15.04</v>
      </c>
      <c r="AB29" s="177">
        <v>0</v>
      </c>
      <c r="AC29" s="177">
        <v>0</v>
      </c>
      <c r="AD29" s="177">
        <v>0</v>
      </c>
      <c r="AE29" s="177">
        <v>44.13</v>
      </c>
      <c r="AF29" s="177">
        <v>0</v>
      </c>
      <c r="AG29" s="177">
        <v>0</v>
      </c>
      <c r="AH29" s="177">
        <v>0</v>
      </c>
      <c r="AI29" s="177">
        <v>-2.33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58.03</v>
      </c>
      <c r="AQ29" s="177">
        <v>14.51</v>
      </c>
      <c r="AR29" s="177">
        <v>38.6</v>
      </c>
      <c r="AS29" s="177">
        <v>1.74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0.97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271.83</v>
      </c>
      <c r="L30" s="177">
        <v>2.9</v>
      </c>
      <c r="M30" s="177">
        <v>62.83</v>
      </c>
      <c r="N30" s="177">
        <v>51.46</v>
      </c>
      <c r="O30" s="177">
        <v>72.3</v>
      </c>
      <c r="P30" s="177">
        <v>28.97</v>
      </c>
      <c r="Q30" s="177">
        <v>5.1100000000000003</v>
      </c>
      <c r="R30" s="177">
        <v>3.87</v>
      </c>
      <c r="S30" s="177">
        <v>5.89</v>
      </c>
      <c r="T30" s="177">
        <v>0.31</v>
      </c>
      <c r="U30" s="177">
        <v>60.07</v>
      </c>
      <c r="V30" s="177">
        <v>8.8000000000000007</v>
      </c>
      <c r="W30" s="177">
        <v>18.64</v>
      </c>
      <c r="X30" s="177">
        <v>62.66</v>
      </c>
      <c r="Y30" s="177">
        <v>0</v>
      </c>
      <c r="Z30">
        <v>0</v>
      </c>
      <c r="AA30" s="177">
        <v>15.04</v>
      </c>
      <c r="AB30" s="177">
        <v>0</v>
      </c>
      <c r="AC30" s="177">
        <v>0</v>
      </c>
      <c r="AD30" s="177">
        <v>0</v>
      </c>
      <c r="AE30" s="177">
        <v>44.13</v>
      </c>
      <c r="AF30" s="177">
        <v>0</v>
      </c>
      <c r="AG30" s="177">
        <v>0</v>
      </c>
      <c r="AH30" s="177">
        <v>0</v>
      </c>
      <c r="AI30" s="177">
        <v>-2.33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58.03</v>
      </c>
      <c r="AQ30" s="177">
        <v>14.51</v>
      </c>
      <c r="AR30" s="177">
        <v>40.5</v>
      </c>
      <c r="AS30" s="177">
        <v>1.74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0.97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271.83</v>
      </c>
      <c r="L31" s="177">
        <v>2.9</v>
      </c>
      <c r="M31" s="177">
        <v>62.83</v>
      </c>
      <c r="N31" s="177">
        <v>51.46</v>
      </c>
      <c r="O31" s="177">
        <v>72.3</v>
      </c>
      <c r="P31" s="177">
        <v>28.97</v>
      </c>
      <c r="Q31" s="177">
        <v>5.1100000000000003</v>
      </c>
      <c r="R31" s="177">
        <v>3.87</v>
      </c>
      <c r="S31" s="177">
        <v>5.9</v>
      </c>
      <c r="T31" s="177">
        <v>0.28000000000000003</v>
      </c>
      <c r="U31" s="177">
        <v>60.07</v>
      </c>
      <c r="V31" s="177">
        <v>8.8000000000000007</v>
      </c>
      <c r="W31" s="177">
        <v>18.600000000000001</v>
      </c>
      <c r="X31" s="177">
        <v>62.66</v>
      </c>
      <c r="Y31" s="177">
        <v>0</v>
      </c>
      <c r="Z31">
        <v>0</v>
      </c>
      <c r="AA31" s="177">
        <v>15.04</v>
      </c>
      <c r="AB31" s="177">
        <v>0</v>
      </c>
      <c r="AC31" s="177">
        <v>0</v>
      </c>
      <c r="AD31" s="177">
        <v>0</v>
      </c>
      <c r="AE31" s="177">
        <v>43.57</v>
      </c>
      <c r="AF31" s="177">
        <v>0</v>
      </c>
      <c r="AG31" s="177">
        <v>0</v>
      </c>
      <c r="AH31" s="177">
        <v>0</v>
      </c>
      <c r="AI31" s="177">
        <v>-2.33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58.03</v>
      </c>
      <c r="AQ31" s="177">
        <v>14.51</v>
      </c>
      <c r="AR31" s="177">
        <v>40.5</v>
      </c>
      <c r="AS31" s="177">
        <v>1.74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0.97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271.83</v>
      </c>
      <c r="L32" s="177">
        <v>2.9</v>
      </c>
      <c r="M32" s="177">
        <v>62.83</v>
      </c>
      <c r="N32" s="177">
        <v>51.46</v>
      </c>
      <c r="O32" s="177">
        <v>72.3</v>
      </c>
      <c r="P32" s="177">
        <v>28.97</v>
      </c>
      <c r="Q32" s="177">
        <v>5.1100000000000003</v>
      </c>
      <c r="R32" s="177">
        <v>3.93</v>
      </c>
      <c r="S32" s="177">
        <v>5.9</v>
      </c>
      <c r="T32" s="177">
        <v>0.28000000000000003</v>
      </c>
      <c r="U32" s="177">
        <v>60.07</v>
      </c>
      <c r="V32" s="177">
        <v>8.8000000000000007</v>
      </c>
      <c r="W32" s="177">
        <v>18.600000000000001</v>
      </c>
      <c r="X32" s="177">
        <v>62.66</v>
      </c>
      <c r="Y32" s="177">
        <v>0</v>
      </c>
      <c r="Z32">
        <v>0</v>
      </c>
      <c r="AA32" s="177">
        <v>15.04</v>
      </c>
      <c r="AB32" s="177">
        <v>0</v>
      </c>
      <c r="AC32" s="177">
        <v>0</v>
      </c>
      <c r="AD32" s="177">
        <v>0</v>
      </c>
      <c r="AE32" s="177">
        <v>43.57</v>
      </c>
      <c r="AF32" s="177">
        <v>0</v>
      </c>
      <c r="AG32" s="177">
        <v>0</v>
      </c>
      <c r="AH32" s="177">
        <v>0</v>
      </c>
      <c r="AI32" s="177">
        <v>-2.33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58.03</v>
      </c>
      <c r="AQ32" s="177">
        <v>14.51</v>
      </c>
      <c r="AR32" s="177">
        <v>40.5</v>
      </c>
      <c r="AS32" s="177">
        <v>1.74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0.97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261.14999999999998</v>
      </c>
      <c r="L33" s="177">
        <v>2.9</v>
      </c>
      <c r="M33" s="177">
        <v>62.83</v>
      </c>
      <c r="N33" s="177">
        <v>51.46</v>
      </c>
      <c r="O33" s="177">
        <v>72.3</v>
      </c>
      <c r="P33" s="177">
        <v>28.97</v>
      </c>
      <c r="Q33" s="177">
        <v>3.77</v>
      </c>
      <c r="R33" s="177">
        <v>4</v>
      </c>
      <c r="S33" s="177">
        <v>4.12</v>
      </c>
      <c r="T33" s="177">
        <v>0.31</v>
      </c>
      <c r="U33" s="177">
        <v>60.07</v>
      </c>
      <c r="V33" s="177">
        <v>8.8000000000000007</v>
      </c>
      <c r="W33" s="177">
        <v>18.600000000000001</v>
      </c>
      <c r="X33" s="177">
        <v>62.66</v>
      </c>
      <c r="Y33" s="177">
        <v>0</v>
      </c>
      <c r="Z33">
        <v>0</v>
      </c>
      <c r="AA33" s="177">
        <v>15.04</v>
      </c>
      <c r="AB33" s="177">
        <v>0</v>
      </c>
      <c r="AC33" s="177">
        <v>0</v>
      </c>
      <c r="AD33" s="177">
        <v>0</v>
      </c>
      <c r="AE33" s="177">
        <v>43.57</v>
      </c>
      <c r="AF33" s="177">
        <v>0</v>
      </c>
      <c r="AG33" s="177">
        <v>0</v>
      </c>
      <c r="AH33" s="177">
        <v>0</v>
      </c>
      <c r="AI33" s="177">
        <v>-2.33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58.03</v>
      </c>
      <c r="AQ33" s="177">
        <v>14.51</v>
      </c>
      <c r="AR33" s="177">
        <v>40.5</v>
      </c>
      <c r="AS33" s="177">
        <v>1.74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1.05</v>
      </c>
      <c r="BA33" s="177">
        <v>0.97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261.14999999999998</v>
      </c>
      <c r="L34" s="177">
        <v>2.9</v>
      </c>
      <c r="M34" s="177">
        <v>62.83</v>
      </c>
      <c r="N34" s="177">
        <v>51.46</v>
      </c>
      <c r="O34" s="177">
        <v>72.3</v>
      </c>
      <c r="P34" s="177">
        <v>28.97</v>
      </c>
      <c r="Q34" s="177">
        <v>3.77</v>
      </c>
      <c r="R34" s="177">
        <v>3.87</v>
      </c>
      <c r="S34" s="177">
        <v>4.12</v>
      </c>
      <c r="T34" s="177">
        <v>0.31</v>
      </c>
      <c r="U34" s="177">
        <v>60.07</v>
      </c>
      <c r="V34" s="177">
        <v>8.8000000000000007</v>
      </c>
      <c r="W34" s="177">
        <v>18.600000000000001</v>
      </c>
      <c r="X34" s="177">
        <v>62.66</v>
      </c>
      <c r="Y34" s="177">
        <v>0</v>
      </c>
      <c r="Z34">
        <v>0</v>
      </c>
      <c r="AA34" s="177">
        <v>15.04</v>
      </c>
      <c r="AB34" s="177">
        <v>0</v>
      </c>
      <c r="AC34" s="177">
        <v>0</v>
      </c>
      <c r="AD34" s="177">
        <v>0</v>
      </c>
      <c r="AE34" s="177">
        <v>43.57</v>
      </c>
      <c r="AF34" s="177">
        <v>0</v>
      </c>
      <c r="AG34" s="177">
        <v>0</v>
      </c>
      <c r="AH34" s="177">
        <v>0</v>
      </c>
      <c r="AI34" s="177">
        <v>-2.33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58.03</v>
      </c>
      <c r="AQ34" s="177">
        <v>14.51</v>
      </c>
      <c r="AR34" s="177">
        <v>40.5</v>
      </c>
      <c r="AS34" s="177">
        <v>1.74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0.53</v>
      </c>
      <c r="BA34" s="177">
        <v>0.73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261.14999999999998</v>
      </c>
      <c r="L35" s="177">
        <v>2.9</v>
      </c>
      <c r="M35" s="177">
        <v>62.83</v>
      </c>
      <c r="N35" s="177">
        <v>51.46</v>
      </c>
      <c r="O35" s="177">
        <v>72.3</v>
      </c>
      <c r="P35" s="177">
        <v>28.97</v>
      </c>
      <c r="Q35" s="177">
        <v>3.77</v>
      </c>
      <c r="R35" s="177">
        <v>3.87</v>
      </c>
      <c r="S35" s="177">
        <v>4.13</v>
      </c>
      <c r="T35" s="177">
        <v>0.31</v>
      </c>
      <c r="U35" s="177">
        <v>60.07</v>
      </c>
      <c r="V35" s="177">
        <v>8.8000000000000007</v>
      </c>
      <c r="W35" s="177">
        <v>18.600000000000001</v>
      </c>
      <c r="X35" s="177">
        <v>62.66</v>
      </c>
      <c r="Y35" s="177">
        <v>0</v>
      </c>
      <c r="Z35">
        <v>0</v>
      </c>
      <c r="AA35" s="177">
        <v>14.43</v>
      </c>
      <c r="AB35" s="177">
        <v>0</v>
      </c>
      <c r="AC35" s="177">
        <v>0</v>
      </c>
      <c r="AD35" s="177">
        <v>0</v>
      </c>
      <c r="AE35" s="177">
        <v>43.57</v>
      </c>
      <c r="AF35" s="177">
        <v>0</v>
      </c>
      <c r="AG35" s="177">
        <v>0</v>
      </c>
      <c r="AH35" s="177">
        <v>0</v>
      </c>
      <c r="AI35" s="177">
        <v>-2.33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58.03</v>
      </c>
      <c r="AQ35" s="177">
        <v>14.51</v>
      </c>
      <c r="AR35" s="177">
        <v>47.5</v>
      </c>
      <c r="AS35" s="177">
        <v>1.74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0</v>
      </c>
      <c r="BA35" s="177">
        <v>0.73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261.14999999999998</v>
      </c>
      <c r="L36" s="177">
        <v>2.9</v>
      </c>
      <c r="M36" s="177">
        <v>62.83</v>
      </c>
      <c r="N36" s="177">
        <v>51.46</v>
      </c>
      <c r="O36" s="177">
        <v>72.3</v>
      </c>
      <c r="P36" s="177">
        <v>28.97</v>
      </c>
      <c r="Q36" s="177">
        <v>3.77</v>
      </c>
      <c r="R36" s="177">
        <v>3.87</v>
      </c>
      <c r="S36" s="177">
        <v>4.13</v>
      </c>
      <c r="T36" s="177">
        <v>0.31</v>
      </c>
      <c r="U36" s="177">
        <v>60.07</v>
      </c>
      <c r="V36" s="177">
        <v>8.8000000000000007</v>
      </c>
      <c r="W36" s="177">
        <v>18.600000000000001</v>
      </c>
      <c r="X36" s="177">
        <v>62.66</v>
      </c>
      <c r="Y36" s="177">
        <v>0</v>
      </c>
      <c r="Z36">
        <v>0</v>
      </c>
      <c r="AA36" s="177">
        <v>14.43</v>
      </c>
      <c r="AB36" s="177">
        <v>0</v>
      </c>
      <c r="AC36" s="177">
        <v>0</v>
      </c>
      <c r="AD36" s="177">
        <v>0</v>
      </c>
      <c r="AE36" s="177">
        <v>43.57</v>
      </c>
      <c r="AF36" s="177">
        <v>0</v>
      </c>
      <c r="AG36" s="177">
        <v>0</v>
      </c>
      <c r="AH36" s="177">
        <v>0</v>
      </c>
      <c r="AI36" s="177">
        <v>-2.33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58.03</v>
      </c>
      <c r="AQ36" s="177">
        <v>14.51</v>
      </c>
      <c r="AR36" s="177">
        <v>47.5</v>
      </c>
      <c r="AS36" s="177">
        <v>1.74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0</v>
      </c>
      <c r="BA36" s="177">
        <v>0.48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261.14999999999998</v>
      </c>
      <c r="L37" s="177">
        <v>2.9</v>
      </c>
      <c r="M37" s="177">
        <v>62.83</v>
      </c>
      <c r="N37" s="177">
        <v>51.46</v>
      </c>
      <c r="O37" s="177">
        <v>72.3</v>
      </c>
      <c r="P37" s="177">
        <v>28.97</v>
      </c>
      <c r="Q37" s="177">
        <v>3.46</v>
      </c>
      <c r="R37" s="177">
        <v>3.87</v>
      </c>
      <c r="S37" s="177">
        <v>4.12</v>
      </c>
      <c r="T37" s="177">
        <v>0.31</v>
      </c>
      <c r="U37" s="177">
        <v>60.07</v>
      </c>
      <c r="V37" s="177">
        <v>8.8000000000000007</v>
      </c>
      <c r="W37" s="177">
        <v>18.600000000000001</v>
      </c>
      <c r="X37" s="177">
        <v>62.66</v>
      </c>
      <c r="Y37" s="177">
        <v>0</v>
      </c>
      <c r="Z37">
        <v>0</v>
      </c>
      <c r="AA37" s="177">
        <v>14.43</v>
      </c>
      <c r="AB37" s="177">
        <v>0</v>
      </c>
      <c r="AC37" s="177">
        <v>0</v>
      </c>
      <c r="AD37" s="177">
        <v>0</v>
      </c>
      <c r="AE37" s="177">
        <v>43.57</v>
      </c>
      <c r="AF37" s="177">
        <v>0</v>
      </c>
      <c r="AG37" s="177">
        <v>0</v>
      </c>
      <c r="AH37" s="177">
        <v>0</v>
      </c>
      <c r="AI37" s="177">
        <v>-2.33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58.03</v>
      </c>
      <c r="AQ37" s="177">
        <v>14.51</v>
      </c>
      <c r="AR37" s="177">
        <v>47.5</v>
      </c>
      <c r="AS37" s="177">
        <v>1.71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0</v>
      </c>
      <c r="BA37" s="177">
        <v>0.48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261.14999999999998</v>
      </c>
      <c r="L38" s="177">
        <v>2.9</v>
      </c>
      <c r="M38" s="177">
        <v>62.83</v>
      </c>
      <c r="N38" s="177">
        <v>51.46</v>
      </c>
      <c r="O38" s="177">
        <v>72.3</v>
      </c>
      <c r="P38" s="177">
        <v>28.97</v>
      </c>
      <c r="Q38" s="177">
        <v>3.46</v>
      </c>
      <c r="R38" s="177">
        <v>3.87</v>
      </c>
      <c r="S38" s="177">
        <v>4.12</v>
      </c>
      <c r="T38" s="177">
        <v>0.31</v>
      </c>
      <c r="U38" s="177">
        <v>60.07</v>
      </c>
      <c r="V38" s="177">
        <v>8.8000000000000007</v>
      </c>
      <c r="W38" s="177">
        <v>18.600000000000001</v>
      </c>
      <c r="X38" s="177">
        <v>62.66</v>
      </c>
      <c r="Y38" s="177">
        <v>0</v>
      </c>
      <c r="Z38">
        <v>0</v>
      </c>
      <c r="AA38" s="177">
        <v>14.43</v>
      </c>
      <c r="AB38" s="177">
        <v>0</v>
      </c>
      <c r="AC38" s="177">
        <v>0</v>
      </c>
      <c r="AD38" s="177">
        <v>0</v>
      </c>
      <c r="AE38" s="177">
        <v>43.57</v>
      </c>
      <c r="AF38" s="177">
        <v>0</v>
      </c>
      <c r="AG38" s="177">
        <v>0</v>
      </c>
      <c r="AH38" s="177">
        <v>0</v>
      </c>
      <c r="AI38" s="177">
        <v>-2.33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58.03</v>
      </c>
      <c r="AQ38" s="177">
        <v>14.51</v>
      </c>
      <c r="AR38" s="177">
        <v>47.5</v>
      </c>
      <c r="AS38" s="177">
        <v>1.71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0</v>
      </c>
      <c r="BA38" s="177">
        <v>0.48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271.87</v>
      </c>
      <c r="L39" s="177">
        <v>2.9</v>
      </c>
      <c r="M39" s="177">
        <v>62.83</v>
      </c>
      <c r="N39" s="177">
        <v>51.46</v>
      </c>
      <c r="O39" s="177">
        <v>72.3</v>
      </c>
      <c r="P39" s="177">
        <v>28.97</v>
      </c>
      <c r="Q39" s="177">
        <v>3.46</v>
      </c>
      <c r="R39" s="177">
        <v>3.87</v>
      </c>
      <c r="S39" s="177">
        <v>4.12</v>
      </c>
      <c r="T39" s="177">
        <v>0.31</v>
      </c>
      <c r="U39" s="177">
        <v>60.07</v>
      </c>
      <c r="V39" s="177">
        <v>8.8000000000000007</v>
      </c>
      <c r="W39" s="177">
        <v>18.72</v>
      </c>
      <c r="X39" s="177">
        <v>62.66</v>
      </c>
      <c r="Y39" s="177">
        <v>0</v>
      </c>
      <c r="Z39">
        <v>0</v>
      </c>
      <c r="AA39" s="177">
        <v>13.79</v>
      </c>
      <c r="AB39" s="177">
        <v>0</v>
      </c>
      <c r="AC39" s="177">
        <v>0</v>
      </c>
      <c r="AD39" s="177">
        <v>0</v>
      </c>
      <c r="AE39" s="177">
        <v>43</v>
      </c>
      <c r="AF39" s="177">
        <v>0</v>
      </c>
      <c r="AG39" s="177">
        <v>0</v>
      </c>
      <c r="AH39" s="177">
        <v>0</v>
      </c>
      <c r="AI39" s="177">
        <v>-2.33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58.03</v>
      </c>
      <c r="AQ39" s="177">
        <v>14.51</v>
      </c>
      <c r="AR39" s="177">
        <v>47.5</v>
      </c>
      <c r="AS39" s="177">
        <v>1.71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</v>
      </c>
      <c r="BA39" s="177">
        <v>0.49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271.87</v>
      </c>
      <c r="L40" s="177">
        <v>2.9</v>
      </c>
      <c r="M40" s="177">
        <v>62.83</v>
      </c>
      <c r="N40" s="177">
        <v>51.46</v>
      </c>
      <c r="O40" s="177">
        <v>72.3</v>
      </c>
      <c r="P40" s="177">
        <v>28.97</v>
      </c>
      <c r="Q40" s="177">
        <v>3.46</v>
      </c>
      <c r="R40" s="177">
        <v>3.87</v>
      </c>
      <c r="S40" s="177">
        <v>4.12</v>
      </c>
      <c r="T40" s="177">
        <v>0.31</v>
      </c>
      <c r="U40" s="177">
        <v>60.07</v>
      </c>
      <c r="V40" s="177">
        <v>8.8000000000000007</v>
      </c>
      <c r="W40" s="177">
        <v>18.899999999999999</v>
      </c>
      <c r="X40" s="177">
        <v>62.66</v>
      </c>
      <c r="Y40" s="177">
        <v>0</v>
      </c>
      <c r="Z40">
        <v>0</v>
      </c>
      <c r="AA40" s="177">
        <v>13.79</v>
      </c>
      <c r="AB40" s="177">
        <v>0</v>
      </c>
      <c r="AC40" s="177">
        <v>0</v>
      </c>
      <c r="AD40" s="177">
        <v>0</v>
      </c>
      <c r="AE40" s="177">
        <v>43</v>
      </c>
      <c r="AF40" s="177">
        <v>0</v>
      </c>
      <c r="AG40" s="177">
        <v>0</v>
      </c>
      <c r="AH40" s="177">
        <v>0</v>
      </c>
      <c r="AI40" s="177">
        <v>-2.33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58.03</v>
      </c>
      <c r="AQ40" s="177">
        <v>14.51</v>
      </c>
      <c r="AR40" s="177">
        <v>47.5</v>
      </c>
      <c r="AS40" s="177">
        <v>1.71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</v>
      </c>
      <c r="BA40" s="177">
        <v>0.49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272.19</v>
      </c>
      <c r="L41" s="177">
        <v>2.9</v>
      </c>
      <c r="M41" s="177">
        <v>62.83</v>
      </c>
      <c r="N41" s="177">
        <v>51.46</v>
      </c>
      <c r="O41" s="177">
        <v>72.3</v>
      </c>
      <c r="P41" s="177">
        <v>28.97</v>
      </c>
      <c r="Q41" s="177">
        <v>3.77</v>
      </c>
      <c r="R41" s="177">
        <v>3.87</v>
      </c>
      <c r="S41" s="177">
        <v>4.13</v>
      </c>
      <c r="T41" s="177">
        <v>0.32</v>
      </c>
      <c r="U41" s="177">
        <v>60.07</v>
      </c>
      <c r="V41" s="177">
        <v>8.8000000000000007</v>
      </c>
      <c r="W41" s="177">
        <v>18.899999999999999</v>
      </c>
      <c r="X41" s="177">
        <v>62.66</v>
      </c>
      <c r="Y41" s="177">
        <v>0</v>
      </c>
      <c r="Z41">
        <v>0</v>
      </c>
      <c r="AA41" s="177">
        <v>13.79</v>
      </c>
      <c r="AB41" s="177">
        <v>0</v>
      </c>
      <c r="AC41" s="177">
        <v>0</v>
      </c>
      <c r="AD41" s="177">
        <v>0</v>
      </c>
      <c r="AE41" s="177">
        <v>43</v>
      </c>
      <c r="AF41" s="177">
        <v>0</v>
      </c>
      <c r="AG41" s="177">
        <v>0</v>
      </c>
      <c r="AH41" s="177">
        <v>0</v>
      </c>
      <c r="AI41" s="177">
        <v>-2.33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58.03</v>
      </c>
      <c r="AQ41" s="177">
        <v>14.51</v>
      </c>
      <c r="AR41" s="177">
        <v>47.5</v>
      </c>
      <c r="AS41" s="177">
        <v>0.96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0.49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272.18</v>
      </c>
      <c r="L42" s="177">
        <v>2.9</v>
      </c>
      <c r="M42" s="177">
        <v>62.83</v>
      </c>
      <c r="N42" s="177">
        <v>51.46</v>
      </c>
      <c r="O42" s="177">
        <v>72.3</v>
      </c>
      <c r="P42" s="177">
        <v>28.97</v>
      </c>
      <c r="Q42" s="177">
        <v>3.77</v>
      </c>
      <c r="R42" s="177">
        <v>3.87</v>
      </c>
      <c r="S42" s="177">
        <v>4.13</v>
      </c>
      <c r="T42" s="177">
        <v>0.32</v>
      </c>
      <c r="U42" s="177">
        <v>60.07</v>
      </c>
      <c r="V42" s="177">
        <v>8.8000000000000007</v>
      </c>
      <c r="W42" s="177">
        <v>18.899999999999999</v>
      </c>
      <c r="X42" s="177">
        <v>62.66</v>
      </c>
      <c r="Y42" s="177">
        <v>0</v>
      </c>
      <c r="Z42">
        <v>0</v>
      </c>
      <c r="AA42" s="177">
        <v>13.79</v>
      </c>
      <c r="AB42" s="177">
        <v>0</v>
      </c>
      <c r="AC42" s="177">
        <v>0</v>
      </c>
      <c r="AD42" s="177">
        <v>0</v>
      </c>
      <c r="AE42" s="177">
        <v>43</v>
      </c>
      <c r="AF42" s="177">
        <v>0</v>
      </c>
      <c r="AG42" s="177">
        <v>0</v>
      </c>
      <c r="AH42" s="177">
        <v>0</v>
      </c>
      <c r="AI42" s="177">
        <v>-2.33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58.03</v>
      </c>
      <c r="AQ42" s="177">
        <v>14.51</v>
      </c>
      <c r="AR42" s="177">
        <v>47.5</v>
      </c>
      <c r="AS42" s="177">
        <v>0.96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0.49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271.64</v>
      </c>
      <c r="L43" s="177">
        <v>2.9</v>
      </c>
      <c r="M43" s="177">
        <v>62.83</v>
      </c>
      <c r="N43" s="177">
        <v>51.46</v>
      </c>
      <c r="O43" s="177">
        <v>72.3</v>
      </c>
      <c r="P43" s="177">
        <v>28.97</v>
      </c>
      <c r="Q43" s="177">
        <v>5.1100000000000003</v>
      </c>
      <c r="R43" s="177">
        <v>3.87</v>
      </c>
      <c r="S43" s="177">
        <v>5.92</v>
      </c>
      <c r="T43" s="177">
        <v>0.32</v>
      </c>
      <c r="U43" s="177">
        <v>60.07</v>
      </c>
      <c r="V43" s="177">
        <v>8.8000000000000007</v>
      </c>
      <c r="W43" s="177">
        <v>18.899999999999999</v>
      </c>
      <c r="X43" s="177">
        <v>62.66</v>
      </c>
      <c r="Y43" s="177">
        <v>0</v>
      </c>
      <c r="Z43">
        <v>0</v>
      </c>
      <c r="AA43" s="177">
        <v>13.82</v>
      </c>
      <c r="AB43" s="177">
        <v>0</v>
      </c>
      <c r="AC43" s="177">
        <v>0</v>
      </c>
      <c r="AD43" s="177">
        <v>0</v>
      </c>
      <c r="AE43" s="177">
        <v>42.41</v>
      </c>
      <c r="AF43" s="177">
        <v>0</v>
      </c>
      <c r="AG43" s="177">
        <v>0</v>
      </c>
      <c r="AH43" s="177">
        <v>0</v>
      </c>
      <c r="AI43" s="177">
        <v>-2.33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118.22</v>
      </c>
      <c r="AQ43" s="177">
        <v>14.51</v>
      </c>
      <c r="AR43" s="177">
        <v>47.5</v>
      </c>
      <c r="AS43" s="177">
        <v>0.96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0.2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271.64</v>
      </c>
      <c r="L44" s="177">
        <v>2.9</v>
      </c>
      <c r="M44" s="177">
        <v>62.83</v>
      </c>
      <c r="N44" s="177">
        <v>51.46</v>
      </c>
      <c r="O44" s="177">
        <v>72.3</v>
      </c>
      <c r="P44" s="177">
        <v>28.97</v>
      </c>
      <c r="Q44" s="177">
        <v>5.09</v>
      </c>
      <c r="R44" s="177">
        <v>3.87</v>
      </c>
      <c r="S44" s="177">
        <v>5.89</v>
      </c>
      <c r="T44" s="177">
        <v>0.32</v>
      </c>
      <c r="U44" s="177">
        <v>60.07</v>
      </c>
      <c r="V44" s="177">
        <v>8.8000000000000007</v>
      </c>
      <c r="W44" s="177">
        <v>18.899999999999999</v>
      </c>
      <c r="X44" s="177">
        <v>62.66</v>
      </c>
      <c r="Y44" s="177">
        <v>0</v>
      </c>
      <c r="Z44">
        <v>0</v>
      </c>
      <c r="AA44" s="177">
        <v>13.82</v>
      </c>
      <c r="AB44" s="177">
        <v>0</v>
      </c>
      <c r="AC44" s="177">
        <v>0</v>
      </c>
      <c r="AD44" s="177">
        <v>0</v>
      </c>
      <c r="AE44" s="177">
        <v>42.41</v>
      </c>
      <c r="AF44" s="177">
        <v>0</v>
      </c>
      <c r="AG44" s="177">
        <v>0</v>
      </c>
      <c r="AH44" s="177">
        <v>0</v>
      </c>
      <c r="AI44" s="177">
        <v>-2.33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118.22</v>
      </c>
      <c r="AQ44" s="177">
        <v>14.51</v>
      </c>
      <c r="AR44" s="177">
        <v>47.5</v>
      </c>
      <c r="AS44" s="177">
        <v>0.96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271.88</v>
      </c>
      <c r="L45" s="177">
        <v>2.9</v>
      </c>
      <c r="M45" s="177">
        <v>62.83</v>
      </c>
      <c r="N45" s="177">
        <v>51.46</v>
      </c>
      <c r="O45" s="177">
        <v>72.3</v>
      </c>
      <c r="P45" s="177">
        <v>28.97</v>
      </c>
      <c r="Q45" s="177">
        <v>5.1100000000000003</v>
      </c>
      <c r="R45" s="177">
        <v>3.87</v>
      </c>
      <c r="S45" s="177">
        <v>5.92</v>
      </c>
      <c r="T45" s="177">
        <v>0.32</v>
      </c>
      <c r="U45" s="177">
        <v>60.07</v>
      </c>
      <c r="V45" s="177">
        <v>8.8000000000000007</v>
      </c>
      <c r="W45" s="177">
        <v>18.899999999999999</v>
      </c>
      <c r="X45" s="177">
        <v>62.66</v>
      </c>
      <c r="Y45" s="177">
        <v>0</v>
      </c>
      <c r="Z45">
        <v>0</v>
      </c>
      <c r="AA45" s="177">
        <v>13.82</v>
      </c>
      <c r="AB45" s="177">
        <v>0</v>
      </c>
      <c r="AC45" s="177">
        <v>0</v>
      </c>
      <c r="AD45" s="177">
        <v>0</v>
      </c>
      <c r="AE45" s="177">
        <v>42.41</v>
      </c>
      <c r="AF45" s="177">
        <v>0</v>
      </c>
      <c r="AG45" s="177">
        <v>0</v>
      </c>
      <c r="AH45" s="177">
        <v>0</v>
      </c>
      <c r="AI45" s="177">
        <v>-2.33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118.22</v>
      </c>
      <c r="AQ45" s="177">
        <v>14.51</v>
      </c>
      <c r="AR45" s="177">
        <v>47.5</v>
      </c>
      <c r="AS45" s="177">
        <v>0.96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271.88</v>
      </c>
      <c r="L46" s="177">
        <v>2.9</v>
      </c>
      <c r="M46" s="177">
        <v>62.83</v>
      </c>
      <c r="N46" s="177">
        <v>51.46</v>
      </c>
      <c r="O46" s="177">
        <v>72.3</v>
      </c>
      <c r="P46" s="177">
        <v>28.97</v>
      </c>
      <c r="Q46" s="177">
        <v>5.1100000000000003</v>
      </c>
      <c r="R46" s="177">
        <v>3.87</v>
      </c>
      <c r="S46" s="177">
        <v>5.92</v>
      </c>
      <c r="T46" s="177">
        <v>0.32</v>
      </c>
      <c r="U46" s="177">
        <v>60.07</v>
      </c>
      <c r="V46" s="177">
        <v>8.8000000000000007</v>
      </c>
      <c r="W46" s="177">
        <v>18.899999999999999</v>
      </c>
      <c r="X46" s="177">
        <v>62.66</v>
      </c>
      <c r="Y46" s="177">
        <v>0</v>
      </c>
      <c r="Z46">
        <v>0</v>
      </c>
      <c r="AA46" s="177">
        <v>13.82</v>
      </c>
      <c r="AB46" s="177">
        <v>0</v>
      </c>
      <c r="AC46" s="177">
        <v>0</v>
      </c>
      <c r="AD46" s="177">
        <v>0</v>
      </c>
      <c r="AE46" s="177">
        <v>42.41</v>
      </c>
      <c r="AF46" s="177">
        <v>0</v>
      </c>
      <c r="AG46" s="177">
        <v>0</v>
      </c>
      <c r="AH46" s="177">
        <v>0</v>
      </c>
      <c r="AI46" s="177">
        <v>-2.33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118.22</v>
      </c>
      <c r="AQ46" s="177">
        <v>14.51</v>
      </c>
      <c r="AR46" s="177">
        <v>47.5</v>
      </c>
      <c r="AS46" s="177">
        <v>0.96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271.88</v>
      </c>
      <c r="L47" s="177">
        <v>2.9</v>
      </c>
      <c r="M47" s="177">
        <v>62.83</v>
      </c>
      <c r="N47" s="177">
        <v>51.46</v>
      </c>
      <c r="O47" s="177">
        <v>72.3</v>
      </c>
      <c r="P47" s="177">
        <v>28.97</v>
      </c>
      <c r="Q47" s="177">
        <v>5.1100000000000003</v>
      </c>
      <c r="R47" s="177">
        <v>3.87</v>
      </c>
      <c r="S47" s="177">
        <v>5.92</v>
      </c>
      <c r="T47" s="177">
        <v>0.32</v>
      </c>
      <c r="U47" s="177">
        <v>60.07</v>
      </c>
      <c r="V47" s="177">
        <v>8.8000000000000007</v>
      </c>
      <c r="W47" s="177">
        <v>18.899999999999999</v>
      </c>
      <c r="X47" s="177">
        <v>62.66</v>
      </c>
      <c r="Y47" s="177">
        <v>0</v>
      </c>
      <c r="Z47">
        <v>0</v>
      </c>
      <c r="AA47" s="177">
        <v>13.82</v>
      </c>
      <c r="AB47" s="177">
        <v>0</v>
      </c>
      <c r="AC47" s="177">
        <v>0</v>
      </c>
      <c r="AD47" s="177">
        <v>0</v>
      </c>
      <c r="AE47" s="177">
        <v>42.41</v>
      </c>
      <c r="AF47" s="177">
        <v>0</v>
      </c>
      <c r="AG47" s="177">
        <v>0</v>
      </c>
      <c r="AH47" s="177">
        <v>0</v>
      </c>
      <c r="AI47" s="177">
        <v>-2.33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118.22</v>
      </c>
      <c r="AQ47" s="177">
        <v>14.51</v>
      </c>
      <c r="AR47" s="177">
        <v>47.5</v>
      </c>
      <c r="AS47" s="177">
        <v>0.96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271.88</v>
      </c>
      <c r="L48" s="177">
        <v>2.9</v>
      </c>
      <c r="M48" s="177">
        <v>62.83</v>
      </c>
      <c r="N48" s="177">
        <v>51.46</v>
      </c>
      <c r="O48" s="177">
        <v>72.3</v>
      </c>
      <c r="P48" s="177">
        <v>28.97</v>
      </c>
      <c r="Q48" s="177">
        <v>5.1100000000000003</v>
      </c>
      <c r="R48" s="177">
        <v>3.87</v>
      </c>
      <c r="S48" s="177">
        <v>5.92</v>
      </c>
      <c r="T48" s="177">
        <v>0.32</v>
      </c>
      <c r="U48" s="177">
        <v>60.07</v>
      </c>
      <c r="V48" s="177">
        <v>8.8000000000000007</v>
      </c>
      <c r="W48" s="177">
        <v>18.899999999999999</v>
      </c>
      <c r="X48" s="177">
        <v>62.66</v>
      </c>
      <c r="Y48" s="177">
        <v>0</v>
      </c>
      <c r="Z48">
        <v>0</v>
      </c>
      <c r="AA48" s="177">
        <v>13.84</v>
      </c>
      <c r="AB48" s="177">
        <v>0</v>
      </c>
      <c r="AC48" s="177">
        <v>0</v>
      </c>
      <c r="AD48" s="177">
        <v>0</v>
      </c>
      <c r="AE48" s="177">
        <v>38.22</v>
      </c>
      <c r="AF48" s="177">
        <v>0</v>
      </c>
      <c r="AG48" s="177">
        <v>0</v>
      </c>
      <c r="AH48" s="177">
        <v>0</v>
      </c>
      <c r="AI48" s="177">
        <v>-2.33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118.22</v>
      </c>
      <c r="AQ48" s="177">
        <v>14.51</v>
      </c>
      <c r="AR48" s="177">
        <v>47.5</v>
      </c>
      <c r="AS48" s="177">
        <v>0.96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271.88</v>
      </c>
      <c r="L49" s="177">
        <v>2.9</v>
      </c>
      <c r="M49" s="177">
        <v>62.83</v>
      </c>
      <c r="N49" s="177">
        <v>51.46</v>
      </c>
      <c r="O49" s="177">
        <v>72.3</v>
      </c>
      <c r="P49" s="177">
        <v>28.97</v>
      </c>
      <c r="Q49" s="177">
        <v>5.1100000000000003</v>
      </c>
      <c r="R49" s="177">
        <v>3.87</v>
      </c>
      <c r="S49" s="177">
        <v>5.92</v>
      </c>
      <c r="T49" s="177">
        <v>0.32</v>
      </c>
      <c r="U49" s="177">
        <v>60.07</v>
      </c>
      <c r="V49" s="177">
        <v>8.8000000000000007</v>
      </c>
      <c r="W49" s="177">
        <v>18.899999999999999</v>
      </c>
      <c r="X49" s="177">
        <v>62.66</v>
      </c>
      <c r="Y49" s="177">
        <v>0</v>
      </c>
      <c r="Z49">
        <v>0</v>
      </c>
      <c r="AA49" s="177">
        <v>13.84</v>
      </c>
      <c r="AB49" s="177">
        <v>0</v>
      </c>
      <c r="AC49" s="177">
        <v>0</v>
      </c>
      <c r="AD49" s="177">
        <v>0</v>
      </c>
      <c r="AE49" s="177">
        <v>37.04</v>
      </c>
      <c r="AF49" s="177">
        <v>0</v>
      </c>
      <c r="AG49" s="177">
        <v>0</v>
      </c>
      <c r="AH49" s="177">
        <v>0</v>
      </c>
      <c r="AI49" s="177">
        <v>-2.33</v>
      </c>
      <c r="AJ49" s="177">
        <v>9.73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118.22</v>
      </c>
      <c r="AQ49" s="177">
        <v>14.51</v>
      </c>
      <c r="AR49" s="177">
        <v>47.5</v>
      </c>
      <c r="AS49" s="177">
        <v>0.96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271.88</v>
      </c>
      <c r="L50" s="177">
        <v>2.9</v>
      </c>
      <c r="M50" s="177">
        <v>62.83</v>
      </c>
      <c r="N50" s="177">
        <v>51.46</v>
      </c>
      <c r="O50" s="177">
        <v>72.3</v>
      </c>
      <c r="P50" s="177">
        <v>28.97</v>
      </c>
      <c r="Q50" s="177">
        <v>5.1100000000000003</v>
      </c>
      <c r="R50" s="177">
        <v>3.87</v>
      </c>
      <c r="S50" s="177">
        <v>5.92</v>
      </c>
      <c r="T50" s="177">
        <v>0.32</v>
      </c>
      <c r="U50" s="177">
        <v>60.07</v>
      </c>
      <c r="V50" s="177">
        <v>8.8000000000000007</v>
      </c>
      <c r="W50" s="177">
        <v>18.899999999999999</v>
      </c>
      <c r="X50" s="177">
        <v>62.66</v>
      </c>
      <c r="Y50" s="177">
        <v>0</v>
      </c>
      <c r="Z50">
        <v>0</v>
      </c>
      <c r="AA50" s="177">
        <v>13.84</v>
      </c>
      <c r="AB50" s="177">
        <v>0</v>
      </c>
      <c r="AC50" s="177">
        <v>0</v>
      </c>
      <c r="AD50" s="177">
        <v>0</v>
      </c>
      <c r="AE50" s="177">
        <v>37.04</v>
      </c>
      <c r="AF50" s="177">
        <v>0</v>
      </c>
      <c r="AG50" s="177">
        <v>0</v>
      </c>
      <c r="AH50" s="177">
        <v>0</v>
      </c>
      <c r="AI50" s="177">
        <v>-2.33</v>
      </c>
      <c r="AJ50" s="177">
        <v>9.73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118.22</v>
      </c>
      <c r="AQ50" s="177">
        <v>14.51</v>
      </c>
      <c r="AR50" s="177">
        <v>47.5</v>
      </c>
      <c r="AS50" s="177">
        <v>0.96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271.88</v>
      </c>
      <c r="L51" s="177">
        <v>2.9</v>
      </c>
      <c r="M51" s="177">
        <v>62.83</v>
      </c>
      <c r="N51" s="177">
        <v>51.46</v>
      </c>
      <c r="O51" s="177">
        <v>72.3</v>
      </c>
      <c r="P51" s="177">
        <v>28.97</v>
      </c>
      <c r="Q51" s="177">
        <v>2.9</v>
      </c>
      <c r="R51" s="177">
        <v>3.87</v>
      </c>
      <c r="S51" s="177">
        <v>5.92</v>
      </c>
      <c r="T51" s="177">
        <v>0.32</v>
      </c>
      <c r="U51" s="177">
        <v>60.07</v>
      </c>
      <c r="V51" s="177">
        <v>8.8000000000000007</v>
      </c>
      <c r="W51" s="177">
        <v>18.899999999999999</v>
      </c>
      <c r="X51" s="177">
        <v>62.66</v>
      </c>
      <c r="Y51" s="177">
        <v>0</v>
      </c>
      <c r="Z51">
        <v>0</v>
      </c>
      <c r="AA51" s="177">
        <v>13.84</v>
      </c>
      <c r="AB51" s="177">
        <v>0</v>
      </c>
      <c r="AC51" s="177">
        <v>0</v>
      </c>
      <c r="AD51" s="177">
        <v>0</v>
      </c>
      <c r="AE51" s="177">
        <v>41.01</v>
      </c>
      <c r="AF51" s="177">
        <v>0</v>
      </c>
      <c r="AG51" s="177">
        <v>0</v>
      </c>
      <c r="AH51" s="177">
        <v>0</v>
      </c>
      <c r="AI51" s="177">
        <v>-2.33</v>
      </c>
      <c r="AJ51" s="177">
        <v>9.73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118.22</v>
      </c>
      <c r="AQ51" s="177">
        <v>14.51</v>
      </c>
      <c r="AR51" s="177">
        <v>47.5</v>
      </c>
      <c r="AS51" s="177">
        <v>0.96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271.88</v>
      </c>
      <c r="L52" s="177">
        <v>2.9</v>
      </c>
      <c r="M52" s="177">
        <v>62.83</v>
      </c>
      <c r="N52" s="177">
        <v>51.46</v>
      </c>
      <c r="O52" s="177">
        <v>72.3</v>
      </c>
      <c r="P52" s="177">
        <v>28.97</v>
      </c>
      <c r="Q52" s="177">
        <v>2.9</v>
      </c>
      <c r="R52" s="177">
        <v>3.87</v>
      </c>
      <c r="S52" s="177">
        <v>5.92</v>
      </c>
      <c r="T52" s="177">
        <v>0.32</v>
      </c>
      <c r="U52" s="177">
        <v>60.07</v>
      </c>
      <c r="V52" s="177">
        <v>8.8000000000000007</v>
      </c>
      <c r="W52" s="177">
        <v>18.899999999999999</v>
      </c>
      <c r="X52" s="177">
        <v>62.66</v>
      </c>
      <c r="Y52" s="177">
        <v>0</v>
      </c>
      <c r="Z52">
        <v>0</v>
      </c>
      <c r="AA52" s="177">
        <v>12.49</v>
      </c>
      <c r="AB52" s="177">
        <v>0</v>
      </c>
      <c r="AC52" s="177">
        <v>0</v>
      </c>
      <c r="AD52" s="177">
        <v>0</v>
      </c>
      <c r="AE52" s="177">
        <v>41.01</v>
      </c>
      <c r="AF52" s="177">
        <v>0</v>
      </c>
      <c r="AG52" s="177">
        <v>0</v>
      </c>
      <c r="AH52" s="177">
        <v>0</v>
      </c>
      <c r="AI52" s="177">
        <v>-2.33</v>
      </c>
      <c r="AJ52" s="177">
        <v>9.73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118.22</v>
      </c>
      <c r="AQ52" s="177">
        <v>14.51</v>
      </c>
      <c r="AR52" s="177">
        <v>47.5</v>
      </c>
      <c r="AS52" s="177">
        <v>0.96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273.07</v>
      </c>
      <c r="L53" s="177">
        <v>8.83</v>
      </c>
      <c r="M53" s="177">
        <v>62.83</v>
      </c>
      <c r="N53" s="177">
        <v>51.46</v>
      </c>
      <c r="O53" s="177">
        <v>72.3</v>
      </c>
      <c r="P53" s="177">
        <v>28.97</v>
      </c>
      <c r="Q53" s="177">
        <v>8.91</v>
      </c>
      <c r="R53" s="177">
        <v>18.579999999999998</v>
      </c>
      <c r="S53" s="177">
        <v>11.5</v>
      </c>
      <c r="T53" s="177">
        <v>0.7</v>
      </c>
      <c r="U53" s="177">
        <v>60.07</v>
      </c>
      <c r="V53" s="177">
        <v>8.8000000000000007</v>
      </c>
      <c r="W53" s="177">
        <v>18.899999999999999</v>
      </c>
      <c r="X53" s="177">
        <v>62.66</v>
      </c>
      <c r="Y53" s="177">
        <v>0</v>
      </c>
      <c r="Z53">
        <v>0</v>
      </c>
      <c r="AA53" s="177">
        <v>12.49</v>
      </c>
      <c r="AB53" s="177">
        <v>0</v>
      </c>
      <c r="AC53" s="177">
        <v>0</v>
      </c>
      <c r="AD53" s="177">
        <v>0</v>
      </c>
      <c r="AE53" s="177">
        <v>41.01</v>
      </c>
      <c r="AF53" s="177">
        <v>0</v>
      </c>
      <c r="AG53" s="177">
        <v>0</v>
      </c>
      <c r="AH53" s="177">
        <v>0</v>
      </c>
      <c r="AI53" s="177">
        <v>-2.33</v>
      </c>
      <c r="AJ53" s="177">
        <v>9.73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118.22</v>
      </c>
      <c r="AQ53" s="177">
        <v>38.32</v>
      </c>
      <c r="AR53" s="177">
        <v>47.5</v>
      </c>
      <c r="AS53" s="177">
        <v>2.99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1.22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273.07</v>
      </c>
      <c r="L54" s="177">
        <v>8.83</v>
      </c>
      <c r="M54" s="177">
        <v>62.83</v>
      </c>
      <c r="N54" s="177">
        <v>51.46</v>
      </c>
      <c r="O54" s="177">
        <v>72.3</v>
      </c>
      <c r="P54" s="177">
        <v>28.97</v>
      </c>
      <c r="Q54" s="177">
        <v>8.91</v>
      </c>
      <c r="R54" s="177">
        <v>18.579999999999998</v>
      </c>
      <c r="S54" s="177">
        <v>11.5</v>
      </c>
      <c r="T54" s="177">
        <v>0.7</v>
      </c>
      <c r="U54" s="177">
        <v>60.07</v>
      </c>
      <c r="V54" s="177">
        <v>8.8000000000000007</v>
      </c>
      <c r="W54" s="177">
        <v>18.899999999999999</v>
      </c>
      <c r="X54" s="177">
        <v>62.66</v>
      </c>
      <c r="Y54" s="177">
        <v>0</v>
      </c>
      <c r="Z54">
        <v>0</v>
      </c>
      <c r="AA54" s="177">
        <v>12.49</v>
      </c>
      <c r="AB54" s="177">
        <v>0</v>
      </c>
      <c r="AC54" s="177">
        <v>0</v>
      </c>
      <c r="AD54" s="177">
        <v>0</v>
      </c>
      <c r="AE54" s="177">
        <v>41.01</v>
      </c>
      <c r="AF54" s="177">
        <v>0</v>
      </c>
      <c r="AG54" s="177">
        <v>0</v>
      </c>
      <c r="AH54" s="177">
        <v>0</v>
      </c>
      <c r="AI54" s="177">
        <v>-2.33</v>
      </c>
      <c r="AJ54" s="177">
        <v>9.73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118.22</v>
      </c>
      <c r="AQ54" s="177">
        <v>38.32</v>
      </c>
      <c r="AR54" s="177">
        <v>47.5</v>
      </c>
      <c r="AS54" s="177">
        <v>2.99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1.22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273.07</v>
      </c>
      <c r="L55" s="177">
        <v>8.91</v>
      </c>
      <c r="M55" s="177">
        <v>62.83</v>
      </c>
      <c r="N55" s="177">
        <v>51.46</v>
      </c>
      <c r="O55" s="177">
        <v>72.3</v>
      </c>
      <c r="P55" s="177">
        <v>28.97</v>
      </c>
      <c r="Q55" s="177">
        <v>8.91</v>
      </c>
      <c r="R55" s="177">
        <v>18.579999999999998</v>
      </c>
      <c r="S55" s="177">
        <v>11.5</v>
      </c>
      <c r="T55" s="177">
        <v>0.7</v>
      </c>
      <c r="U55" s="177">
        <v>60.07</v>
      </c>
      <c r="V55" s="177">
        <v>8.8000000000000007</v>
      </c>
      <c r="W55" s="177">
        <v>18.559999999999999</v>
      </c>
      <c r="X55" s="177">
        <v>62.66</v>
      </c>
      <c r="Y55" s="177">
        <v>0</v>
      </c>
      <c r="Z55">
        <v>0</v>
      </c>
      <c r="AA55" s="177">
        <v>12.49</v>
      </c>
      <c r="AB55" s="177">
        <v>0</v>
      </c>
      <c r="AC55" s="177">
        <v>0</v>
      </c>
      <c r="AD55" s="177">
        <v>0</v>
      </c>
      <c r="AE55" s="177">
        <v>41.01</v>
      </c>
      <c r="AF55" s="177">
        <v>0</v>
      </c>
      <c r="AG55" s="177">
        <v>0</v>
      </c>
      <c r="AH55" s="177">
        <v>0</v>
      </c>
      <c r="AI55" s="177">
        <v>-2.33</v>
      </c>
      <c r="AJ55" s="177">
        <v>9.73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118.22</v>
      </c>
      <c r="AQ55" s="177">
        <v>38.32</v>
      </c>
      <c r="AR55" s="177">
        <v>47.5</v>
      </c>
      <c r="AS55" s="177">
        <v>2.99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</v>
      </c>
      <c r="BB55" s="177">
        <v>1.22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273.07</v>
      </c>
      <c r="L56" s="177">
        <v>8.83</v>
      </c>
      <c r="M56" s="177">
        <v>62.83</v>
      </c>
      <c r="N56" s="177">
        <v>51.46</v>
      </c>
      <c r="O56" s="177">
        <v>72.3</v>
      </c>
      <c r="P56" s="177">
        <v>28.97</v>
      </c>
      <c r="Q56" s="177">
        <v>8.91</v>
      </c>
      <c r="R56" s="177">
        <v>18.579999999999998</v>
      </c>
      <c r="S56" s="177">
        <v>11.5</v>
      </c>
      <c r="T56" s="177">
        <v>0.7</v>
      </c>
      <c r="U56" s="177">
        <v>60.07</v>
      </c>
      <c r="V56" s="177">
        <v>8.8000000000000007</v>
      </c>
      <c r="W56" s="177">
        <v>18.559999999999999</v>
      </c>
      <c r="X56" s="177">
        <v>62.66</v>
      </c>
      <c r="Y56" s="177">
        <v>0</v>
      </c>
      <c r="Z56">
        <v>0</v>
      </c>
      <c r="AA56" s="177">
        <v>11.49</v>
      </c>
      <c r="AB56" s="177">
        <v>0</v>
      </c>
      <c r="AC56" s="177">
        <v>0</v>
      </c>
      <c r="AD56" s="177">
        <v>0</v>
      </c>
      <c r="AE56" s="177">
        <v>41.01</v>
      </c>
      <c r="AF56" s="177">
        <v>0</v>
      </c>
      <c r="AG56" s="177">
        <v>0</v>
      </c>
      <c r="AH56" s="177">
        <v>0</v>
      </c>
      <c r="AI56" s="177">
        <v>-2.33</v>
      </c>
      <c r="AJ56" s="177">
        <v>9.73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118.22</v>
      </c>
      <c r="AQ56" s="177">
        <v>38.32</v>
      </c>
      <c r="AR56" s="177">
        <v>47.5</v>
      </c>
      <c r="AS56" s="177">
        <v>2.99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</v>
      </c>
      <c r="BB56" s="177">
        <v>1.22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270.81</v>
      </c>
      <c r="L57" s="177">
        <v>7.19</v>
      </c>
      <c r="M57" s="177">
        <v>62.83</v>
      </c>
      <c r="N57" s="177">
        <v>51.46</v>
      </c>
      <c r="O57" s="177">
        <v>72.3</v>
      </c>
      <c r="P57" s="177">
        <v>28.97</v>
      </c>
      <c r="Q57" s="177">
        <v>8.9</v>
      </c>
      <c r="R57" s="177">
        <v>18.579999999999998</v>
      </c>
      <c r="S57" s="177">
        <v>11.49</v>
      </c>
      <c r="T57" s="177">
        <v>0.7</v>
      </c>
      <c r="U57" s="177">
        <v>60.07</v>
      </c>
      <c r="V57" s="177">
        <v>8.8000000000000007</v>
      </c>
      <c r="W57" s="177">
        <v>18.559999999999999</v>
      </c>
      <c r="X57" s="177">
        <v>62.66</v>
      </c>
      <c r="Y57" s="177">
        <v>0</v>
      </c>
      <c r="Z57">
        <v>0</v>
      </c>
      <c r="AA57" s="177">
        <v>11.49</v>
      </c>
      <c r="AB57" s="177">
        <v>0</v>
      </c>
      <c r="AC57" s="177">
        <v>0</v>
      </c>
      <c r="AD57" s="177">
        <v>0</v>
      </c>
      <c r="AE57" s="177">
        <v>34.97</v>
      </c>
      <c r="AF57" s="177">
        <v>0</v>
      </c>
      <c r="AG57" s="177">
        <v>0</v>
      </c>
      <c r="AH57" s="177">
        <v>0</v>
      </c>
      <c r="AI57" s="177">
        <v>-2.33</v>
      </c>
      <c r="AJ57" s="177">
        <v>9.73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118.22</v>
      </c>
      <c r="AQ57" s="177">
        <v>38.32</v>
      </c>
      <c r="AR57" s="177">
        <v>47.5</v>
      </c>
      <c r="AS57" s="177">
        <v>2.99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</v>
      </c>
      <c r="BB57" s="177">
        <v>1.22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270.81</v>
      </c>
      <c r="L58" s="177">
        <v>8.83</v>
      </c>
      <c r="M58" s="177">
        <v>62.83</v>
      </c>
      <c r="N58" s="177">
        <v>51.46</v>
      </c>
      <c r="O58" s="177">
        <v>72.3</v>
      </c>
      <c r="P58" s="177">
        <v>28.97</v>
      </c>
      <c r="Q58" s="177">
        <v>8.9</v>
      </c>
      <c r="R58" s="177">
        <v>18.579999999999998</v>
      </c>
      <c r="S58" s="177">
        <v>11.49</v>
      </c>
      <c r="T58" s="177">
        <v>0.7</v>
      </c>
      <c r="U58" s="177">
        <v>60.07</v>
      </c>
      <c r="V58" s="177">
        <v>8.8000000000000007</v>
      </c>
      <c r="W58" s="177">
        <v>18.559999999999999</v>
      </c>
      <c r="X58" s="177">
        <v>62.66</v>
      </c>
      <c r="Y58" s="177">
        <v>0</v>
      </c>
      <c r="Z58">
        <v>0</v>
      </c>
      <c r="AA58" s="177">
        <v>11.49</v>
      </c>
      <c r="AB58" s="177">
        <v>0</v>
      </c>
      <c r="AC58" s="177">
        <v>0</v>
      </c>
      <c r="AD58" s="177">
        <v>0</v>
      </c>
      <c r="AE58" s="177">
        <v>34.97</v>
      </c>
      <c r="AF58" s="177">
        <v>0</v>
      </c>
      <c r="AG58" s="177">
        <v>0</v>
      </c>
      <c r="AH58" s="177">
        <v>0</v>
      </c>
      <c r="AI58" s="177">
        <v>-2.33</v>
      </c>
      <c r="AJ58" s="177">
        <v>9.73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118.22</v>
      </c>
      <c r="AQ58" s="177">
        <v>38.32</v>
      </c>
      <c r="AR58" s="177">
        <v>47.5</v>
      </c>
      <c r="AS58" s="177">
        <v>2.99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</v>
      </c>
      <c r="BB58" s="177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269.06</v>
      </c>
      <c r="L59" s="177">
        <v>8.83</v>
      </c>
      <c r="M59" s="177">
        <v>62.83</v>
      </c>
      <c r="N59" s="177">
        <v>51.46</v>
      </c>
      <c r="O59" s="177">
        <v>72.3</v>
      </c>
      <c r="P59" s="177">
        <v>28.97</v>
      </c>
      <c r="Q59" s="177">
        <v>8.9</v>
      </c>
      <c r="R59" s="177">
        <v>18.579999999999998</v>
      </c>
      <c r="S59" s="177">
        <v>11.49</v>
      </c>
      <c r="T59" s="177">
        <v>0.7</v>
      </c>
      <c r="U59" s="177">
        <v>60.07</v>
      </c>
      <c r="V59" s="177">
        <v>8.8000000000000007</v>
      </c>
      <c r="W59" s="177">
        <v>18.559999999999999</v>
      </c>
      <c r="X59" s="177">
        <v>62.66</v>
      </c>
      <c r="Y59" s="177">
        <v>0</v>
      </c>
      <c r="Z59">
        <v>0</v>
      </c>
      <c r="AA59" s="177">
        <v>11.49</v>
      </c>
      <c r="AB59" s="177">
        <v>0</v>
      </c>
      <c r="AC59" s="177">
        <v>0</v>
      </c>
      <c r="AD59" s="177">
        <v>0</v>
      </c>
      <c r="AE59" s="177">
        <v>40.65</v>
      </c>
      <c r="AF59" s="177">
        <v>0</v>
      </c>
      <c r="AG59" s="177">
        <v>0</v>
      </c>
      <c r="AH59" s="177">
        <v>0</v>
      </c>
      <c r="AI59" s="177">
        <v>-2.33</v>
      </c>
      <c r="AJ59" s="177">
        <v>9.73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118.22</v>
      </c>
      <c r="AQ59" s="177">
        <v>38.32</v>
      </c>
      <c r="AR59" s="177">
        <v>47.5</v>
      </c>
      <c r="AS59" s="177">
        <v>2.99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</v>
      </c>
      <c r="BB59" s="177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270.82</v>
      </c>
      <c r="L60" s="177">
        <v>8.83</v>
      </c>
      <c r="M60" s="177">
        <v>62.83</v>
      </c>
      <c r="N60" s="177">
        <v>51.46</v>
      </c>
      <c r="O60" s="177">
        <v>72.3</v>
      </c>
      <c r="P60" s="177">
        <v>28.97</v>
      </c>
      <c r="Q60" s="177">
        <v>8.9</v>
      </c>
      <c r="R60" s="177">
        <v>18.579999999999998</v>
      </c>
      <c r="S60" s="177">
        <v>11.49</v>
      </c>
      <c r="T60" s="177">
        <v>0.7</v>
      </c>
      <c r="U60" s="177">
        <v>60.07</v>
      </c>
      <c r="V60" s="177">
        <v>8.8000000000000007</v>
      </c>
      <c r="W60" s="177">
        <v>18.559999999999999</v>
      </c>
      <c r="X60" s="177">
        <v>62.66</v>
      </c>
      <c r="Y60" s="177">
        <v>0</v>
      </c>
      <c r="Z60">
        <v>0</v>
      </c>
      <c r="AA60" s="177">
        <v>11.49</v>
      </c>
      <c r="AB60" s="177">
        <v>0</v>
      </c>
      <c r="AC60" s="177">
        <v>0</v>
      </c>
      <c r="AD60" s="177">
        <v>0</v>
      </c>
      <c r="AE60" s="177">
        <v>34.729999999999997</v>
      </c>
      <c r="AF60" s="177">
        <v>0</v>
      </c>
      <c r="AG60" s="177">
        <v>0</v>
      </c>
      <c r="AH60" s="177">
        <v>0</v>
      </c>
      <c r="AI60" s="177">
        <v>-2.33</v>
      </c>
      <c r="AJ60" s="177">
        <v>9.73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118.22</v>
      </c>
      <c r="AQ60" s="177">
        <v>38.32</v>
      </c>
      <c r="AR60" s="177">
        <v>47.5</v>
      </c>
      <c r="AS60" s="177">
        <v>2.99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270.82</v>
      </c>
      <c r="L61" s="177">
        <v>8.83</v>
      </c>
      <c r="M61" s="177">
        <v>62.83</v>
      </c>
      <c r="N61" s="177">
        <v>51.46</v>
      </c>
      <c r="O61" s="177">
        <v>72.3</v>
      </c>
      <c r="P61" s="177">
        <v>28.97</v>
      </c>
      <c r="Q61" s="177">
        <v>8.9</v>
      </c>
      <c r="R61" s="177">
        <v>18.579999999999998</v>
      </c>
      <c r="S61" s="177">
        <v>11.49</v>
      </c>
      <c r="T61" s="177">
        <v>0.7</v>
      </c>
      <c r="U61" s="177">
        <v>60.07</v>
      </c>
      <c r="V61" s="177">
        <v>8.8000000000000007</v>
      </c>
      <c r="W61" s="177">
        <v>18.559999999999999</v>
      </c>
      <c r="X61" s="177">
        <v>62.66</v>
      </c>
      <c r="Y61" s="177">
        <v>0</v>
      </c>
      <c r="Z61">
        <v>0</v>
      </c>
      <c r="AA61" s="177">
        <v>11.49</v>
      </c>
      <c r="AB61" s="177">
        <v>0</v>
      </c>
      <c r="AC61" s="177">
        <v>0</v>
      </c>
      <c r="AD61" s="177">
        <v>0</v>
      </c>
      <c r="AE61" s="177">
        <v>34.729999999999997</v>
      </c>
      <c r="AF61" s="177">
        <v>0</v>
      </c>
      <c r="AG61" s="177">
        <v>0</v>
      </c>
      <c r="AH61" s="177">
        <v>0</v>
      </c>
      <c r="AI61" s="177">
        <v>-2.33</v>
      </c>
      <c r="AJ61" s="177">
        <v>9.73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118.22</v>
      </c>
      <c r="AQ61" s="177">
        <v>38.32</v>
      </c>
      <c r="AR61" s="177">
        <v>47.5</v>
      </c>
      <c r="AS61" s="177">
        <v>2.99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</v>
      </c>
      <c r="BA61" s="177">
        <v>0.23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270.82</v>
      </c>
      <c r="L62" s="177">
        <v>8.83</v>
      </c>
      <c r="M62" s="177">
        <v>62.83</v>
      </c>
      <c r="N62" s="177">
        <v>51.46</v>
      </c>
      <c r="O62" s="177">
        <v>72.3</v>
      </c>
      <c r="P62" s="177">
        <v>28.97</v>
      </c>
      <c r="Q62" s="177">
        <v>8.9</v>
      </c>
      <c r="R62" s="177">
        <v>18.579999999999998</v>
      </c>
      <c r="S62" s="177">
        <v>11.49</v>
      </c>
      <c r="T62" s="177">
        <v>0.7</v>
      </c>
      <c r="U62" s="177">
        <v>60.07</v>
      </c>
      <c r="V62" s="177">
        <v>8.8000000000000007</v>
      </c>
      <c r="W62" s="177">
        <v>18.559999999999999</v>
      </c>
      <c r="X62" s="177">
        <v>62.66</v>
      </c>
      <c r="Y62" s="177">
        <v>0</v>
      </c>
      <c r="Z62">
        <v>0</v>
      </c>
      <c r="AA62" s="177">
        <v>11.49</v>
      </c>
      <c r="AB62" s="177">
        <v>0</v>
      </c>
      <c r="AC62" s="177">
        <v>0</v>
      </c>
      <c r="AD62" s="177">
        <v>0</v>
      </c>
      <c r="AE62" s="177">
        <v>34.729999999999997</v>
      </c>
      <c r="AF62" s="177">
        <v>0</v>
      </c>
      <c r="AG62" s="177">
        <v>0</v>
      </c>
      <c r="AH62" s="177">
        <v>0</v>
      </c>
      <c r="AI62" s="177">
        <v>-2.33</v>
      </c>
      <c r="AJ62" s="177">
        <v>9.73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118.22</v>
      </c>
      <c r="AQ62" s="177">
        <v>38.32</v>
      </c>
      <c r="AR62" s="177">
        <v>47.5</v>
      </c>
      <c r="AS62" s="177">
        <v>2.99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0</v>
      </c>
      <c r="BA62" s="177">
        <v>0.44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270.82</v>
      </c>
      <c r="L63" s="177">
        <v>8.83</v>
      </c>
      <c r="M63" s="177">
        <v>62.83</v>
      </c>
      <c r="N63" s="177">
        <v>51.46</v>
      </c>
      <c r="O63" s="177">
        <v>72.3</v>
      </c>
      <c r="P63" s="177">
        <v>28.97</v>
      </c>
      <c r="Q63" s="177">
        <v>8.9</v>
      </c>
      <c r="R63" s="177">
        <v>18.579999999999998</v>
      </c>
      <c r="S63" s="177">
        <v>11.49</v>
      </c>
      <c r="T63" s="177">
        <v>0.7</v>
      </c>
      <c r="U63" s="177">
        <v>60.07</v>
      </c>
      <c r="V63" s="177">
        <v>8.8000000000000007</v>
      </c>
      <c r="W63" s="177">
        <v>18.559999999999999</v>
      </c>
      <c r="X63" s="177">
        <v>62.66</v>
      </c>
      <c r="Y63" s="177">
        <v>0</v>
      </c>
      <c r="Z63">
        <v>0</v>
      </c>
      <c r="AA63" s="177">
        <v>11.49</v>
      </c>
      <c r="AB63" s="177">
        <v>0</v>
      </c>
      <c r="AC63" s="177">
        <v>0</v>
      </c>
      <c r="AD63" s="177">
        <v>0</v>
      </c>
      <c r="AE63" s="177">
        <v>40.65</v>
      </c>
      <c r="AF63" s="177">
        <v>0</v>
      </c>
      <c r="AG63" s="177">
        <v>0</v>
      </c>
      <c r="AH63" s="177">
        <v>0</v>
      </c>
      <c r="AI63" s="177">
        <v>-2.33</v>
      </c>
      <c r="AJ63" s="177">
        <v>9.73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118.22</v>
      </c>
      <c r="AQ63" s="177">
        <v>38.32</v>
      </c>
      <c r="AR63" s="177">
        <v>47.5</v>
      </c>
      <c r="AS63" s="177">
        <v>2.99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0</v>
      </c>
      <c r="BA63" s="177">
        <v>0.44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270.82</v>
      </c>
      <c r="L64" s="177">
        <v>8.83</v>
      </c>
      <c r="M64" s="177">
        <v>62.83</v>
      </c>
      <c r="N64" s="177">
        <v>51.46</v>
      </c>
      <c r="O64" s="177">
        <v>72.3</v>
      </c>
      <c r="P64" s="177">
        <v>28.97</v>
      </c>
      <c r="Q64" s="177">
        <v>8.9</v>
      </c>
      <c r="R64" s="177">
        <v>18.579999999999998</v>
      </c>
      <c r="S64" s="177">
        <v>11.49</v>
      </c>
      <c r="T64" s="177">
        <v>0.7</v>
      </c>
      <c r="U64" s="177">
        <v>60.07</v>
      </c>
      <c r="V64" s="177">
        <v>8.8000000000000007</v>
      </c>
      <c r="W64" s="177">
        <v>18.559999999999999</v>
      </c>
      <c r="X64" s="177">
        <v>62.66</v>
      </c>
      <c r="Y64" s="177">
        <v>0</v>
      </c>
      <c r="Z64">
        <v>0</v>
      </c>
      <c r="AA64" s="177">
        <v>11.49</v>
      </c>
      <c r="AB64" s="177">
        <v>0</v>
      </c>
      <c r="AC64" s="177">
        <v>0</v>
      </c>
      <c r="AD64" s="177">
        <v>0</v>
      </c>
      <c r="AE64" s="177">
        <v>40.65</v>
      </c>
      <c r="AF64" s="177">
        <v>0</v>
      </c>
      <c r="AG64" s="177">
        <v>0</v>
      </c>
      <c r="AH64" s="177">
        <v>0</v>
      </c>
      <c r="AI64" s="177">
        <v>-2.33</v>
      </c>
      <c r="AJ64" s="177">
        <v>9.73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118.22</v>
      </c>
      <c r="AQ64" s="177">
        <v>38.32</v>
      </c>
      <c r="AR64" s="177">
        <v>47.5</v>
      </c>
      <c r="AS64" s="177">
        <v>2.99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0</v>
      </c>
      <c r="BA64" s="177">
        <v>0.44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270.82</v>
      </c>
      <c r="L65" s="177">
        <v>8.83</v>
      </c>
      <c r="M65" s="177">
        <v>62.83</v>
      </c>
      <c r="N65" s="177">
        <v>51.46</v>
      </c>
      <c r="O65" s="177">
        <v>72.3</v>
      </c>
      <c r="P65" s="177">
        <v>28.97</v>
      </c>
      <c r="Q65" s="177">
        <v>8.9</v>
      </c>
      <c r="R65" s="177">
        <v>18.579999999999998</v>
      </c>
      <c r="S65" s="177">
        <v>11.49</v>
      </c>
      <c r="T65" s="177">
        <v>0.7</v>
      </c>
      <c r="U65" s="177">
        <v>60.07</v>
      </c>
      <c r="V65" s="177">
        <v>8.8000000000000007</v>
      </c>
      <c r="W65" s="177">
        <v>18.559999999999999</v>
      </c>
      <c r="X65" s="177">
        <v>62.66</v>
      </c>
      <c r="Y65" s="177">
        <v>0</v>
      </c>
      <c r="Z65">
        <v>0</v>
      </c>
      <c r="AA65" s="177">
        <v>11.49</v>
      </c>
      <c r="AB65" s="177">
        <v>0</v>
      </c>
      <c r="AC65" s="177">
        <v>0</v>
      </c>
      <c r="AD65" s="177">
        <v>0</v>
      </c>
      <c r="AE65" s="177">
        <v>40.65</v>
      </c>
      <c r="AF65" s="177">
        <v>0</v>
      </c>
      <c r="AG65" s="177">
        <v>0</v>
      </c>
      <c r="AH65" s="177">
        <v>0</v>
      </c>
      <c r="AI65" s="177">
        <v>-2.33</v>
      </c>
      <c r="AJ65" s="177">
        <v>9.73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118.22</v>
      </c>
      <c r="AQ65" s="177">
        <v>38.32</v>
      </c>
      <c r="AR65" s="177">
        <v>47.5</v>
      </c>
      <c r="AS65" s="177">
        <v>2.99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0</v>
      </c>
      <c r="BA65" s="177">
        <v>0.44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270.82</v>
      </c>
      <c r="L66" s="177">
        <v>8.83</v>
      </c>
      <c r="M66" s="177">
        <v>62.83</v>
      </c>
      <c r="N66" s="177">
        <v>51.46</v>
      </c>
      <c r="O66" s="177">
        <v>72.3</v>
      </c>
      <c r="P66" s="177">
        <v>28.97</v>
      </c>
      <c r="Q66" s="177">
        <v>8.9</v>
      </c>
      <c r="R66" s="177">
        <v>18.579999999999998</v>
      </c>
      <c r="S66" s="177">
        <v>11.49</v>
      </c>
      <c r="T66" s="177">
        <v>0.7</v>
      </c>
      <c r="U66" s="177">
        <v>60.07</v>
      </c>
      <c r="V66" s="177">
        <v>8.8000000000000007</v>
      </c>
      <c r="W66" s="177">
        <v>18.559999999999999</v>
      </c>
      <c r="X66" s="177">
        <v>62.66</v>
      </c>
      <c r="Y66" s="177">
        <v>0</v>
      </c>
      <c r="Z66">
        <v>0</v>
      </c>
      <c r="AA66" s="177">
        <v>11.49</v>
      </c>
      <c r="AB66" s="177">
        <v>0</v>
      </c>
      <c r="AC66" s="177">
        <v>0</v>
      </c>
      <c r="AD66" s="177">
        <v>0</v>
      </c>
      <c r="AE66" s="177">
        <v>40.65</v>
      </c>
      <c r="AF66" s="177">
        <v>0</v>
      </c>
      <c r="AG66" s="177">
        <v>0</v>
      </c>
      <c r="AH66" s="177">
        <v>0</v>
      </c>
      <c r="AI66" s="177">
        <v>-2.33</v>
      </c>
      <c r="AJ66" s="177">
        <v>9.73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118.22</v>
      </c>
      <c r="AQ66" s="177">
        <v>38.32</v>
      </c>
      <c r="AR66" s="177">
        <v>47.5</v>
      </c>
      <c r="AS66" s="177">
        <v>2.99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0</v>
      </c>
      <c r="BA66" s="177">
        <v>0.44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0.14000000000000001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309.51</v>
      </c>
      <c r="L67" s="177">
        <v>8.83</v>
      </c>
      <c r="M67" s="177">
        <v>62.83</v>
      </c>
      <c r="N67" s="177">
        <v>51.46</v>
      </c>
      <c r="O67" s="177">
        <v>72.3</v>
      </c>
      <c r="P67" s="177">
        <v>28.97</v>
      </c>
      <c r="Q67" s="177">
        <v>8.9</v>
      </c>
      <c r="R67" s="177">
        <v>18.579999999999998</v>
      </c>
      <c r="S67" s="177">
        <v>11.49</v>
      </c>
      <c r="T67" s="177">
        <v>0.7</v>
      </c>
      <c r="U67" s="177">
        <v>60.07</v>
      </c>
      <c r="V67" s="177">
        <v>8.8000000000000007</v>
      </c>
      <c r="W67" s="177">
        <v>17.66</v>
      </c>
      <c r="X67" s="177">
        <v>62.66</v>
      </c>
      <c r="Y67" s="177">
        <v>0</v>
      </c>
      <c r="Z67">
        <v>0</v>
      </c>
      <c r="AA67" s="177">
        <v>11.49</v>
      </c>
      <c r="AB67" s="177">
        <v>0</v>
      </c>
      <c r="AC67" s="177">
        <v>0</v>
      </c>
      <c r="AD67" s="177">
        <v>0</v>
      </c>
      <c r="AE67" s="177">
        <v>40.299999999999997</v>
      </c>
      <c r="AF67" s="177">
        <v>0</v>
      </c>
      <c r="AG67" s="177">
        <v>0</v>
      </c>
      <c r="AH67" s="177">
        <v>0</v>
      </c>
      <c r="AI67" s="177">
        <v>-2.33</v>
      </c>
      <c r="AJ67" s="177">
        <v>9.73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118.22</v>
      </c>
      <c r="AQ67" s="177">
        <v>38.32</v>
      </c>
      <c r="AR67" s="177">
        <v>47.5</v>
      </c>
      <c r="AS67" s="177">
        <v>2.99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0</v>
      </c>
      <c r="BA67" s="177">
        <v>0.44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367.54</v>
      </c>
      <c r="L68" s="177">
        <v>8.83</v>
      </c>
      <c r="M68" s="177">
        <v>62.83</v>
      </c>
      <c r="N68" s="177">
        <v>51.46</v>
      </c>
      <c r="O68" s="177">
        <v>72.3</v>
      </c>
      <c r="P68" s="177">
        <v>28.97</v>
      </c>
      <c r="Q68" s="177">
        <v>8.9</v>
      </c>
      <c r="R68" s="177">
        <v>18.579999999999998</v>
      </c>
      <c r="S68" s="177">
        <v>11.49</v>
      </c>
      <c r="T68" s="177">
        <v>0.7</v>
      </c>
      <c r="U68" s="177">
        <v>60.07</v>
      </c>
      <c r="V68" s="177">
        <v>8.8000000000000007</v>
      </c>
      <c r="W68" s="177">
        <v>17.66</v>
      </c>
      <c r="X68" s="177">
        <v>62.66</v>
      </c>
      <c r="Y68" s="177">
        <v>0</v>
      </c>
      <c r="Z68">
        <v>0</v>
      </c>
      <c r="AA68" s="177">
        <v>11.49</v>
      </c>
      <c r="AB68" s="177">
        <v>0</v>
      </c>
      <c r="AC68" s="177">
        <v>0</v>
      </c>
      <c r="AD68" s="177">
        <v>0</v>
      </c>
      <c r="AE68" s="177">
        <v>40.299999999999997</v>
      </c>
      <c r="AF68" s="177">
        <v>0</v>
      </c>
      <c r="AG68" s="177">
        <v>0</v>
      </c>
      <c r="AH68" s="177">
        <v>0</v>
      </c>
      <c r="AI68" s="177">
        <v>-2.33</v>
      </c>
      <c r="AJ68" s="177">
        <v>9.73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118.22</v>
      </c>
      <c r="AQ68" s="177">
        <v>38.32</v>
      </c>
      <c r="AR68" s="177">
        <v>47.5</v>
      </c>
      <c r="AS68" s="177">
        <v>2.99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0</v>
      </c>
      <c r="BA68" s="177">
        <v>0.44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435.24</v>
      </c>
      <c r="L69" s="177">
        <v>8.83</v>
      </c>
      <c r="M69" s="177">
        <v>62.83</v>
      </c>
      <c r="N69" s="177">
        <v>51.46</v>
      </c>
      <c r="O69" s="177">
        <v>72.3</v>
      </c>
      <c r="P69" s="177">
        <v>28.97</v>
      </c>
      <c r="Q69" s="177">
        <v>8.9</v>
      </c>
      <c r="R69" s="177">
        <v>18.579999999999998</v>
      </c>
      <c r="S69" s="177">
        <v>11.49</v>
      </c>
      <c r="T69" s="177">
        <v>0.7</v>
      </c>
      <c r="U69" s="177">
        <v>60.07</v>
      </c>
      <c r="V69" s="177">
        <v>8.8000000000000007</v>
      </c>
      <c r="W69" s="177">
        <v>17.66</v>
      </c>
      <c r="X69" s="177">
        <v>62.66</v>
      </c>
      <c r="Y69" s="177">
        <v>0</v>
      </c>
      <c r="Z69">
        <v>0</v>
      </c>
      <c r="AA69" s="177">
        <v>12.49</v>
      </c>
      <c r="AB69" s="177">
        <v>0</v>
      </c>
      <c r="AC69" s="177">
        <v>0</v>
      </c>
      <c r="AD69" s="177">
        <v>0</v>
      </c>
      <c r="AE69" s="177">
        <v>41.01</v>
      </c>
      <c r="AF69" s="177">
        <v>0</v>
      </c>
      <c r="AG69" s="177">
        <v>0</v>
      </c>
      <c r="AH69" s="177">
        <v>0</v>
      </c>
      <c r="AI69" s="177">
        <v>-2.33</v>
      </c>
      <c r="AJ69" s="177">
        <v>9.73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118.22</v>
      </c>
      <c r="AQ69" s="177">
        <v>38.32</v>
      </c>
      <c r="AR69" s="177">
        <v>47.5</v>
      </c>
      <c r="AS69" s="177">
        <v>2.99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0</v>
      </c>
      <c r="BA69" s="177">
        <v>0.44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386.88</v>
      </c>
      <c r="L70" s="177">
        <v>8.83</v>
      </c>
      <c r="M70" s="177">
        <v>62.83</v>
      </c>
      <c r="N70" s="177">
        <v>51.46</v>
      </c>
      <c r="O70" s="177">
        <v>72.3</v>
      </c>
      <c r="P70" s="177">
        <v>28.97</v>
      </c>
      <c r="Q70" s="177">
        <v>8.9</v>
      </c>
      <c r="R70" s="177">
        <v>18.579999999999998</v>
      </c>
      <c r="S70" s="177">
        <v>11.49</v>
      </c>
      <c r="T70" s="177">
        <v>0.7</v>
      </c>
      <c r="U70" s="177">
        <v>60.07</v>
      </c>
      <c r="V70" s="177">
        <v>8.8000000000000007</v>
      </c>
      <c r="W70" s="177">
        <v>17.66</v>
      </c>
      <c r="X70" s="177">
        <v>62.66</v>
      </c>
      <c r="Y70" s="177">
        <v>0</v>
      </c>
      <c r="Z70">
        <v>0</v>
      </c>
      <c r="AA70" s="177">
        <v>12.49</v>
      </c>
      <c r="AB70" s="177">
        <v>0</v>
      </c>
      <c r="AC70" s="177">
        <v>0</v>
      </c>
      <c r="AD70" s="177">
        <v>0</v>
      </c>
      <c r="AE70" s="177">
        <v>41.01</v>
      </c>
      <c r="AF70" s="177">
        <v>0</v>
      </c>
      <c r="AG70" s="177">
        <v>0</v>
      </c>
      <c r="AH70" s="177">
        <v>0</v>
      </c>
      <c r="AI70" s="177">
        <v>-2.33</v>
      </c>
      <c r="AJ70" s="177">
        <v>9.73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118.22</v>
      </c>
      <c r="AQ70" s="177">
        <v>38.32</v>
      </c>
      <c r="AR70" s="177">
        <v>47.5</v>
      </c>
      <c r="AS70" s="177">
        <v>2.99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0</v>
      </c>
      <c r="BA70" s="177">
        <v>0.44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338.52</v>
      </c>
      <c r="L71" s="177">
        <v>8.83</v>
      </c>
      <c r="M71" s="177">
        <v>62.83</v>
      </c>
      <c r="N71" s="177">
        <v>51.46</v>
      </c>
      <c r="O71" s="177">
        <v>72.3</v>
      </c>
      <c r="P71" s="177">
        <v>28.97</v>
      </c>
      <c r="Q71" s="177">
        <v>8.9</v>
      </c>
      <c r="R71" s="177">
        <v>18.579999999999998</v>
      </c>
      <c r="S71" s="177">
        <v>11.49</v>
      </c>
      <c r="T71" s="177">
        <v>0.7</v>
      </c>
      <c r="U71" s="177">
        <v>60.07</v>
      </c>
      <c r="V71" s="177">
        <v>8.8000000000000007</v>
      </c>
      <c r="W71" s="177">
        <v>17.68</v>
      </c>
      <c r="X71" s="177">
        <v>62.66</v>
      </c>
      <c r="Y71" s="177">
        <v>0</v>
      </c>
      <c r="Z71">
        <v>0</v>
      </c>
      <c r="AA71" s="177">
        <v>12.49</v>
      </c>
      <c r="AB71" s="177">
        <v>0</v>
      </c>
      <c r="AC71" s="177">
        <v>0</v>
      </c>
      <c r="AD71" s="177">
        <v>0</v>
      </c>
      <c r="AE71" s="177">
        <v>36.049999999999997</v>
      </c>
      <c r="AF71" s="177">
        <v>0</v>
      </c>
      <c r="AG71" s="177">
        <v>0</v>
      </c>
      <c r="AH71" s="177">
        <v>0</v>
      </c>
      <c r="AI71" s="177">
        <v>-2.33</v>
      </c>
      <c r="AJ71" s="177">
        <v>9.73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118.22</v>
      </c>
      <c r="AQ71" s="177">
        <v>38.32</v>
      </c>
      <c r="AR71" s="177">
        <v>46.5</v>
      </c>
      <c r="AS71" s="177">
        <v>2.99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0</v>
      </c>
      <c r="BA71" s="177">
        <v>0.44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270.82</v>
      </c>
      <c r="L72" s="177">
        <v>8.83</v>
      </c>
      <c r="M72" s="177">
        <v>62.83</v>
      </c>
      <c r="N72" s="177">
        <v>51.46</v>
      </c>
      <c r="O72" s="177">
        <v>72.3</v>
      </c>
      <c r="P72" s="177">
        <v>28.97</v>
      </c>
      <c r="Q72" s="177">
        <v>8.9</v>
      </c>
      <c r="R72" s="177">
        <v>18.579999999999998</v>
      </c>
      <c r="S72" s="177">
        <v>11.49</v>
      </c>
      <c r="T72" s="177">
        <v>0.7</v>
      </c>
      <c r="U72" s="177">
        <v>60.07</v>
      </c>
      <c r="V72" s="177">
        <v>8.8000000000000007</v>
      </c>
      <c r="W72" s="177">
        <v>17.68</v>
      </c>
      <c r="X72" s="177">
        <v>62.66</v>
      </c>
      <c r="Y72" s="177">
        <v>0</v>
      </c>
      <c r="Z72">
        <v>0</v>
      </c>
      <c r="AA72" s="177">
        <v>12.49</v>
      </c>
      <c r="AB72" s="177">
        <v>0</v>
      </c>
      <c r="AC72" s="177">
        <v>0</v>
      </c>
      <c r="AD72" s="177">
        <v>0</v>
      </c>
      <c r="AE72" s="177">
        <v>36.049999999999997</v>
      </c>
      <c r="AF72" s="177">
        <v>0</v>
      </c>
      <c r="AG72" s="177">
        <v>0</v>
      </c>
      <c r="AH72" s="177">
        <v>0</v>
      </c>
      <c r="AI72" s="177">
        <v>-2.33</v>
      </c>
      <c r="AJ72" s="177">
        <v>9.73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118.22</v>
      </c>
      <c r="AQ72" s="177">
        <v>38.32</v>
      </c>
      <c r="AR72" s="177">
        <v>39.5</v>
      </c>
      <c r="AS72" s="177">
        <v>2.99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0</v>
      </c>
      <c r="BA72" s="177">
        <v>0.44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270.82</v>
      </c>
      <c r="L73" s="177">
        <v>8.83</v>
      </c>
      <c r="M73" s="177">
        <v>62.83</v>
      </c>
      <c r="N73" s="177">
        <v>51.46</v>
      </c>
      <c r="O73" s="177">
        <v>72.3</v>
      </c>
      <c r="P73" s="177">
        <v>28.07</v>
      </c>
      <c r="Q73" s="177">
        <v>8.9</v>
      </c>
      <c r="R73" s="177">
        <v>18.579999999999998</v>
      </c>
      <c r="S73" s="177">
        <v>11.49</v>
      </c>
      <c r="T73" s="177">
        <v>0.7</v>
      </c>
      <c r="U73" s="177">
        <v>60.07</v>
      </c>
      <c r="V73" s="177">
        <v>8.8000000000000007</v>
      </c>
      <c r="W73" s="177">
        <v>17.760000000000002</v>
      </c>
      <c r="X73" s="177">
        <v>62.66</v>
      </c>
      <c r="Y73" s="177">
        <v>0</v>
      </c>
      <c r="Z73">
        <v>0</v>
      </c>
      <c r="AA73" s="177">
        <v>12.49</v>
      </c>
      <c r="AB73" s="177">
        <v>0</v>
      </c>
      <c r="AC73" s="177">
        <v>0</v>
      </c>
      <c r="AD73" s="177">
        <v>0</v>
      </c>
      <c r="AE73" s="177">
        <v>41.01</v>
      </c>
      <c r="AF73" s="177">
        <v>0</v>
      </c>
      <c r="AG73" s="177">
        <v>0</v>
      </c>
      <c r="AH73" s="177">
        <v>0</v>
      </c>
      <c r="AI73" s="177">
        <v>-2.33</v>
      </c>
      <c r="AJ73" s="177">
        <v>9.73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118.22</v>
      </c>
      <c r="AQ73" s="177">
        <v>38.32</v>
      </c>
      <c r="AR73" s="177">
        <v>23.9</v>
      </c>
      <c r="AS73" s="177">
        <v>2.99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0.53</v>
      </c>
      <c r="BA73" s="177">
        <v>0.44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338.52</v>
      </c>
      <c r="L74" s="177">
        <v>8.83</v>
      </c>
      <c r="M74" s="177">
        <v>62.83</v>
      </c>
      <c r="N74" s="177">
        <v>51.46</v>
      </c>
      <c r="O74" s="177">
        <v>72.3</v>
      </c>
      <c r="P74" s="177">
        <v>28.07</v>
      </c>
      <c r="Q74" s="177">
        <v>8.9</v>
      </c>
      <c r="R74" s="177">
        <v>18.579999999999998</v>
      </c>
      <c r="S74" s="177">
        <v>11.49</v>
      </c>
      <c r="T74" s="177">
        <v>0.7</v>
      </c>
      <c r="U74" s="177">
        <v>60.07</v>
      </c>
      <c r="V74" s="177">
        <v>8.8000000000000007</v>
      </c>
      <c r="W74" s="177">
        <v>17.760000000000002</v>
      </c>
      <c r="X74" s="177">
        <v>62.66</v>
      </c>
      <c r="Y74" s="177">
        <v>0</v>
      </c>
      <c r="Z74">
        <v>0</v>
      </c>
      <c r="AA74" s="177">
        <v>12.49</v>
      </c>
      <c r="AB74" s="177">
        <v>0</v>
      </c>
      <c r="AC74" s="177">
        <v>0</v>
      </c>
      <c r="AD74" s="177">
        <v>0</v>
      </c>
      <c r="AE74" s="177">
        <v>41.01</v>
      </c>
      <c r="AF74" s="177">
        <v>0</v>
      </c>
      <c r="AG74" s="177">
        <v>0</v>
      </c>
      <c r="AH74" s="177">
        <v>0</v>
      </c>
      <c r="AI74" s="177">
        <v>-2.33</v>
      </c>
      <c r="AJ74" s="177">
        <v>9.73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118.22</v>
      </c>
      <c r="AQ74" s="177">
        <v>38.32</v>
      </c>
      <c r="AR74" s="177">
        <v>7.37</v>
      </c>
      <c r="AS74" s="177">
        <v>2.99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1.05</v>
      </c>
      <c r="BA74" s="177">
        <v>0.44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7.56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319.18</v>
      </c>
      <c r="L75" s="177">
        <v>8.83</v>
      </c>
      <c r="M75" s="177">
        <v>62.83</v>
      </c>
      <c r="N75" s="177">
        <v>51.46</v>
      </c>
      <c r="O75" s="177">
        <v>72.3</v>
      </c>
      <c r="P75" s="177">
        <v>28.07</v>
      </c>
      <c r="Q75" s="177">
        <v>8.9</v>
      </c>
      <c r="R75" s="177">
        <v>18.579999999999998</v>
      </c>
      <c r="S75" s="177">
        <v>11.49</v>
      </c>
      <c r="T75" s="177">
        <v>0.7</v>
      </c>
      <c r="U75" s="177">
        <v>60.07</v>
      </c>
      <c r="V75" s="177">
        <v>8.8000000000000007</v>
      </c>
      <c r="W75" s="177">
        <v>17.760000000000002</v>
      </c>
      <c r="X75" s="177">
        <v>62.66</v>
      </c>
      <c r="Y75" s="177">
        <v>0</v>
      </c>
      <c r="Z75">
        <v>0</v>
      </c>
      <c r="AA75" s="177">
        <v>12.49</v>
      </c>
      <c r="AB75" s="177">
        <v>0</v>
      </c>
      <c r="AC75" s="177">
        <v>0</v>
      </c>
      <c r="AD75" s="177">
        <v>0</v>
      </c>
      <c r="AE75" s="177">
        <v>36.54</v>
      </c>
      <c r="AF75" s="177">
        <v>0</v>
      </c>
      <c r="AG75" s="177">
        <v>0</v>
      </c>
      <c r="AH75" s="177">
        <v>0</v>
      </c>
      <c r="AI75" s="177">
        <v>-2.33</v>
      </c>
      <c r="AJ75" s="177">
        <v>9.73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118.22</v>
      </c>
      <c r="AQ75" s="177">
        <v>38.32</v>
      </c>
      <c r="AR75" s="177">
        <v>0</v>
      </c>
      <c r="AS75" s="177">
        <v>2.99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1.27</v>
      </c>
      <c r="BA75" s="177">
        <v>0.44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7.56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348.19</v>
      </c>
      <c r="L76" s="177">
        <v>8.83</v>
      </c>
      <c r="M76" s="177">
        <v>62.83</v>
      </c>
      <c r="N76" s="177">
        <v>51.46</v>
      </c>
      <c r="O76" s="177">
        <v>72.3</v>
      </c>
      <c r="P76" s="177">
        <v>28.07</v>
      </c>
      <c r="Q76" s="177">
        <v>8.9</v>
      </c>
      <c r="R76" s="177">
        <v>18.579999999999998</v>
      </c>
      <c r="S76" s="177">
        <v>11.49</v>
      </c>
      <c r="T76" s="177">
        <v>0.7</v>
      </c>
      <c r="U76" s="177">
        <v>60.07</v>
      </c>
      <c r="V76" s="177">
        <v>8.8000000000000007</v>
      </c>
      <c r="W76" s="177">
        <v>17.760000000000002</v>
      </c>
      <c r="X76" s="177">
        <v>62.66</v>
      </c>
      <c r="Y76" s="177">
        <v>0</v>
      </c>
      <c r="Z76">
        <v>0</v>
      </c>
      <c r="AA76" s="177">
        <v>12.49</v>
      </c>
      <c r="AB76" s="177">
        <v>0</v>
      </c>
      <c r="AC76" s="177">
        <v>0</v>
      </c>
      <c r="AD76" s="177">
        <v>0</v>
      </c>
      <c r="AE76" s="177">
        <v>36.54</v>
      </c>
      <c r="AF76" s="177">
        <v>0</v>
      </c>
      <c r="AG76" s="177">
        <v>0</v>
      </c>
      <c r="AH76" s="177">
        <v>0</v>
      </c>
      <c r="AI76" s="177">
        <v>19.46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118.22</v>
      </c>
      <c r="AQ76" s="177">
        <v>38.32</v>
      </c>
      <c r="AR76" s="177">
        <v>0</v>
      </c>
      <c r="AS76" s="177">
        <v>2.99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1.27</v>
      </c>
      <c r="BA76" s="177">
        <v>0.73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7.56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409.84</v>
      </c>
      <c r="L77" s="177">
        <v>8.83</v>
      </c>
      <c r="M77" s="177">
        <v>62.83</v>
      </c>
      <c r="N77" s="177">
        <v>51.46</v>
      </c>
      <c r="O77" s="177">
        <v>72.3</v>
      </c>
      <c r="P77" s="177">
        <v>28.07</v>
      </c>
      <c r="Q77" s="177">
        <v>8.9</v>
      </c>
      <c r="R77" s="177">
        <v>18.579999999999998</v>
      </c>
      <c r="S77" s="177">
        <v>11.49</v>
      </c>
      <c r="T77" s="177">
        <v>0.7</v>
      </c>
      <c r="U77" s="177">
        <v>60.07</v>
      </c>
      <c r="V77" s="177">
        <v>8.8000000000000007</v>
      </c>
      <c r="W77" s="177">
        <v>17.760000000000002</v>
      </c>
      <c r="X77" s="177">
        <v>62.66</v>
      </c>
      <c r="Y77" s="177">
        <v>0</v>
      </c>
      <c r="Z77">
        <v>0</v>
      </c>
      <c r="AA77" s="177">
        <v>12.49</v>
      </c>
      <c r="AB77" s="177">
        <v>0</v>
      </c>
      <c r="AC77" s="177">
        <v>0</v>
      </c>
      <c r="AD77" s="177">
        <v>0</v>
      </c>
      <c r="AE77" s="177">
        <v>41.71</v>
      </c>
      <c r="AF77" s="177">
        <v>0</v>
      </c>
      <c r="AG77" s="177">
        <v>0</v>
      </c>
      <c r="AH77" s="177">
        <v>0</v>
      </c>
      <c r="AI77" s="177">
        <v>32.43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118.22</v>
      </c>
      <c r="AQ77" s="177">
        <v>38.32</v>
      </c>
      <c r="AR77" s="177">
        <v>0</v>
      </c>
      <c r="AS77" s="177">
        <v>2.99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1.58</v>
      </c>
      <c r="BA77" s="177">
        <v>0.97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7.56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496.81</v>
      </c>
      <c r="L78" s="177">
        <v>8.83</v>
      </c>
      <c r="M78" s="177">
        <v>62.83</v>
      </c>
      <c r="N78" s="177">
        <v>51.46</v>
      </c>
      <c r="O78" s="177">
        <v>72.3</v>
      </c>
      <c r="P78" s="177">
        <v>28.07</v>
      </c>
      <c r="Q78" s="177">
        <v>8.9</v>
      </c>
      <c r="R78" s="177">
        <v>18.579999999999998</v>
      </c>
      <c r="S78" s="177">
        <v>11.49</v>
      </c>
      <c r="T78" s="177">
        <v>0.7</v>
      </c>
      <c r="U78" s="177">
        <v>60.07</v>
      </c>
      <c r="V78" s="177">
        <v>8.8000000000000007</v>
      </c>
      <c r="W78" s="177">
        <v>17.760000000000002</v>
      </c>
      <c r="X78" s="177">
        <v>62.66</v>
      </c>
      <c r="Y78" s="177">
        <v>0</v>
      </c>
      <c r="Z78">
        <v>0</v>
      </c>
      <c r="AA78" s="177">
        <v>12.49</v>
      </c>
      <c r="AB78" s="177">
        <v>0</v>
      </c>
      <c r="AC78" s="177">
        <v>0</v>
      </c>
      <c r="AD78" s="177">
        <v>0</v>
      </c>
      <c r="AE78" s="177">
        <v>41.71</v>
      </c>
      <c r="AF78" s="177">
        <v>0</v>
      </c>
      <c r="AG78" s="177">
        <v>0</v>
      </c>
      <c r="AH78" s="177">
        <v>0</v>
      </c>
      <c r="AI78" s="177">
        <v>38.909999999999997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118.22</v>
      </c>
      <c r="AQ78" s="177">
        <v>38.32</v>
      </c>
      <c r="AR78" s="177">
        <v>0</v>
      </c>
      <c r="AS78" s="177">
        <v>2.99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2.11</v>
      </c>
      <c r="BA78" s="177">
        <v>1.32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496.81</v>
      </c>
      <c r="L79" s="177">
        <v>8.83</v>
      </c>
      <c r="M79" s="177">
        <v>62.83</v>
      </c>
      <c r="N79" s="177">
        <v>51.46</v>
      </c>
      <c r="O79" s="177">
        <v>72.3</v>
      </c>
      <c r="P79" s="177">
        <v>28.96</v>
      </c>
      <c r="Q79" s="177">
        <v>8.9</v>
      </c>
      <c r="R79" s="177">
        <v>18.579999999999998</v>
      </c>
      <c r="S79" s="177">
        <v>11.49</v>
      </c>
      <c r="T79" s="177">
        <v>0.7</v>
      </c>
      <c r="U79" s="177">
        <v>60.07</v>
      </c>
      <c r="V79" s="177">
        <v>8.8000000000000007</v>
      </c>
      <c r="W79" s="177">
        <v>17.82</v>
      </c>
      <c r="X79" s="177">
        <v>62.66</v>
      </c>
      <c r="Y79" s="177">
        <v>0</v>
      </c>
      <c r="Z79">
        <v>0</v>
      </c>
      <c r="AA79" s="177">
        <v>13.24</v>
      </c>
      <c r="AB79" s="177">
        <v>0</v>
      </c>
      <c r="AC79" s="177">
        <v>0</v>
      </c>
      <c r="AD79" s="177">
        <v>0</v>
      </c>
      <c r="AE79" s="177">
        <v>41.71</v>
      </c>
      <c r="AF79" s="177">
        <v>0</v>
      </c>
      <c r="AG79" s="177">
        <v>0</v>
      </c>
      <c r="AH79" s="177">
        <v>0</v>
      </c>
      <c r="AI79" s="177">
        <v>47.11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118.22</v>
      </c>
      <c r="AQ79" s="177">
        <v>38.32</v>
      </c>
      <c r="AR79" s="177">
        <v>0</v>
      </c>
      <c r="AS79" s="177">
        <v>2.99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1.42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496.81</v>
      </c>
      <c r="L80" s="177">
        <v>8.83</v>
      </c>
      <c r="M80" s="177">
        <v>62.83</v>
      </c>
      <c r="N80" s="177">
        <v>51.46</v>
      </c>
      <c r="O80" s="177">
        <v>72.3</v>
      </c>
      <c r="P80" s="177">
        <v>28.97</v>
      </c>
      <c r="Q80" s="177">
        <v>8.9</v>
      </c>
      <c r="R80" s="177">
        <v>18.579999999999998</v>
      </c>
      <c r="S80" s="177">
        <v>11.49</v>
      </c>
      <c r="T80" s="177">
        <v>0.7</v>
      </c>
      <c r="U80" s="177">
        <v>60.07</v>
      </c>
      <c r="V80" s="177">
        <v>8.8000000000000007</v>
      </c>
      <c r="W80" s="177">
        <v>17.82</v>
      </c>
      <c r="X80" s="177">
        <v>62.66</v>
      </c>
      <c r="Y80" s="177">
        <v>0</v>
      </c>
      <c r="Z80">
        <v>0</v>
      </c>
      <c r="AA80" s="177">
        <v>13.24</v>
      </c>
      <c r="AB80" s="177">
        <v>0</v>
      </c>
      <c r="AC80" s="177">
        <v>0</v>
      </c>
      <c r="AD80" s="177">
        <v>0</v>
      </c>
      <c r="AE80" s="177">
        <v>41.71</v>
      </c>
      <c r="AF80" s="177">
        <v>0</v>
      </c>
      <c r="AG80" s="177">
        <v>0</v>
      </c>
      <c r="AH80" s="177">
        <v>0</v>
      </c>
      <c r="AI80" s="177">
        <v>69.12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118.22</v>
      </c>
      <c r="AQ80" s="177">
        <v>38.32</v>
      </c>
      <c r="AR80" s="177">
        <v>0</v>
      </c>
      <c r="AS80" s="177">
        <v>2.99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496.81</v>
      </c>
      <c r="L81" s="177">
        <v>8.83</v>
      </c>
      <c r="M81" s="177">
        <v>62.83</v>
      </c>
      <c r="N81" s="177">
        <v>51.46</v>
      </c>
      <c r="O81" s="177">
        <v>72.3</v>
      </c>
      <c r="P81" s="177">
        <v>28.97</v>
      </c>
      <c r="Q81" s="177">
        <v>8.9</v>
      </c>
      <c r="R81" s="177">
        <v>18.579999999999998</v>
      </c>
      <c r="S81" s="177">
        <v>11.49</v>
      </c>
      <c r="T81" s="177">
        <v>0.7</v>
      </c>
      <c r="U81" s="177">
        <v>60.07</v>
      </c>
      <c r="V81" s="177">
        <v>8.8000000000000007</v>
      </c>
      <c r="W81" s="177">
        <v>17.82</v>
      </c>
      <c r="X81" s="177">
        <v>62.66</v>
      </c>
      <c r="Y81" s="177">
        <v>0</v>
      </c>
      <c r="Z81">
        <v>0</v>
      </c>
      <c r="AA81" s="177">
        <v>13.24</v>
      </c>
      <c r="AB81" s="177">
        <v>0</v>
      </c>
      <c r="AC81" s="177">
        <v>0</v>
      </c>
      <c r="AD81" s="177">
        <v>0</v>
      </c>
      <c r="AE81" s="177">
        <v>41.71</v>
      </c>
      <c r="AF81" s="177">
        <v>0</v>
      </c>
      <c r="AG81" s="177">
        <v>0</v>
      </c>
      <c r="AH81" s="177">
        <v>0</v>
      </c>
      <c r="AI81" s="177">
        <v>110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118.22</v>
      </c>
      <c r="AQ81" s="177">
        <v>38.32</v>
      </c>
      <c r="AR81" s="177">
        <v>0</v>
      </c>
      <c r="AS81" s="177">
        <v>2.99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496.81</v>
      </c>
      <c r="L82" s="177">
        <v>8.83</v>
      </c>
      <c r="M82" s="177">
        <v>62.83</v>
      </c>
      <c r="N82" s="177">
        <v>51.46</v>
      </c>
      <c r="O82" s="177">
        <v>72.3</v>
      </c>
      <c r="P82" s="177">
        <v>28.97</v>
      </c>
      <c r="Q82" s="177">
        <v>8.9</v>
      </c>
      <c r="R82" s="177">
        <v>18.579999999999998</v>
      </c>
      <c r="S82" s="177">
        <v>11.49</v>
      </c>
      <c r="T82" s="177">
        <v>0.7</v>
      </c>
      <c r="U82" s="177">
        <v>60.07</v>
      </c>
      <c r="V82" s="177">
        <v>8.8000000000000007</v>
      </c>
      <c r="W82" s="177">
        <v>17.82</v>
      </c>
      <c r="X82" s="177">
        <v>62.66</v>
      </c>
      <c r="Y82" s="177">
        <v>0</v>
      </c>
      <c r="Z82">
        <v>0</v>
      </c>
      <c r="AA82" s="177">
        <v>13.24</v>
      </c>
      <c r="AB82" s="177">
        <v>0</v>
      </c>
      <c r="AC82" s="177">
        <v>0</v>
      </c>
      <c r="AD82" s="177">
        <v>0</v>
      </c>
      <c r="AE82" s="177">
        <v>41.71</v>
      </c>
      <c r="AF82" s="177">
        <v>0</v>
      </c>
      <c r="AG82" s="177">
        <v>0</v>
      </c>
      <c r="AH82" s="177">
        <v>0</v>
      </c>
      <c r="AI82" s="177">
        <v>110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118.22</v>
      </c>
      <c r="AQ82" s="177">
        <v>38.32</v>
      </c>
      <c r="AR82" s="177">
        <v>0</v>
      </c>
      <c r="AS82" s="177">
        <v>2.99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496.81</v>
      </c>
      <c r="L83" s="177">
        <v>8.83</v>
      </c>
      <c r="M83" s="177">
        <v>62.83</v>
      </c>
      <c r="N83" s="177">
        <v>51.46</v>
      </c>
      <c r="O83" s="177">
        <v>72.3</v>
      </c>
      <c r="P83" s="177">
        <v>28.97</v>
      </c>
      <c r="Q83" s="177">
        <v>8.9</v>
      </c>
      <c r="R83" s="177">
        <v>18.579999999999998</v>
      </c>
      <c r="S83" s="177">
        <v>11.49</v>
      </c>
      <c r="T83" s="177">
        <v>0.7</v>
      </c>
      <c r="U83" s="177">
        <v>60.07</v>
      </c>
      <c r="V83" s="177">
        <v>8.8000000000000007</v>
      </c>
      <c r="W83" s="177">
        <v>17.82</v>
      </c>
      <c r="X83" s="177">
        <v>62.66</v>
      </c>
      <c r="Y83" s="177">
        <v>0</v>
      </c>
      <c r="Z83">
        <v>0</v>
      </c>
      <c r="AA83" s="177">
        <v>13.24</v>
      </c>
      <c r="AB83" s="177">
        <v>0</v>
      </c>
      <c r="AC83" s="177">
        <v>0</v>
      </c>
      <c r="AD83" s="177">
        <v>0</v>
      </c>
      <c r="AE83" s="177">
        <v>42.41</v>
      </c>
      <c r="AF83" s="177">
        <v>0</v>
      </c>
      <c r="AG83" s="177">
        <v>0</v>
      </c>
      <c r="AH83" s="177">
        <v>0</v>
      </c>
      <c r="AI83" s="177">
        <v>110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118.22</v>
      </c>
      <c r="AQ83" s="177">
        <v>38.32</v>
      </c>
      <c r="AR83" s="177">
        <v>0</v>
      </c>
      <c r="AS83" s="177">
        <v>2.99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496.81</v>
      </c>
      <c r="L84" s="177">
        <v>8.83</v>
      </c>
      <c r="M84" s="177">
        <v>62.83</v>
      </c>
      <c r="N84" s="177">
        <v>51.46</v>
      </c>
      <c r="O84" s="177">
        <v>72.3</v>
      </c>
      <c r="P84" s="177">
        <v>28.97</v>
      </c>
      <c r="Q84" s="177">
        <v>8.9</v>
      </c>
      <c r="R84" s="177">
        <v>18.579999999999998</v>
      </c>
      <c r="S84" s="177">
        <v>11.49</v>
      </c>
      <c r="T84" s="177">
        <v>0.7</v>
      </c>
      <c r="U84" s="177">
        <v>60.07</v>
      </c>
      <c r="V84" s="177">
        <v>8.8000000000000007</v>
      </c>
      <c r="W84" s="177">
        <v>17.82</v>
      </c>
      <c r="X84" s="177">
        <v>62.66</v>
      </c>
      <c r="Y84" s="177">
        <v>0</v>
      </c>
      <c r="Z84">
        <v>0</v>
      </c>
      <c r="AA84" s="177">
        <v>13.24</v>
      </c>
      <c r="AB84" s="177">
        <v>0</v>
      </c>
      <c r="AC84" s="177">
        <v>0</v>
      </c>
      <c r="AD84" s="177">
        <v>0</v>
      </c>
      <c r="AE84" s="177">
        <v>42.41</v>
      </c>
      <c r="AF84" s="177">
        <v>0</v>
      </c>
      <c r="AG84" s="177">
        <v>0</v>
      </c>
      <c r="AH84" s="177">
        <v>0</v>
      </c>
      <c r="AI84" s="177">
        <v>110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118.22</v>
      </c>
      <c r="AQ84" s="177">
        <v>38.32</v>
      </c>
      <c r="AR84" s="177">
        <v>0</v>
      </c>
      <c r="AS84" s="177">
        <v>2.99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496.81</v>
      </c>
      <c r="L85" s="177">
        <v>8.83</v>
      </c>
      <c r="M85" s="177">
        <v>62.83</v>
      </c>
      <c r="N85" s="177">
        <v>51.46</v>
      </c>
      <c r="O85" s="177">
        <v>72.3</v>
      </c>
      <c r="P85" s="177">
        <v>28.97</v>
      </c>
      <c r="Q85" s="177">
        <v>8.9</v>
      </c>
      <c r="R85" s="177">
        <v>18.579999999999998</v>
      </c>
      <c r="S85" s="177">
        <v>11.49</v>
      </c>
      <c r="T85" s="177">
        <v>0.7</v>
      </c>
      <c r="U85" s="177">
        <v>60.07</v>
      </c>
      <c r="V85" s="177">
        <v>8.8000000000000007</v>
      </c>
      <c r="W85" s="177">
        <v>17.82</v>
      </c>
      <c r="X85" s="177">
        <v>62.66</v>
      </c>
      <c r="Y85" s="177">
        <v>0</v>
      </c>
      <c r="Z85">
        <v>0</v>
      </c>
      <c r="AA85" s="177">
        <v>13.24</v>
      </c>
      <c r="AB85" s="177">
        <v>0</v>
      </c>
      <c r="AC85" s="177">
        <v>0</v>
      </c>
      <c r="AD85" s="177">
        <v>0</v>
      </c>
      <c r="AE85" s="177">
        <v>42.41</v>
      </c>
      <c r="AF85" s="177">
        <v>0</v>
      </c>
      <c r="AG85" s="177">
        <v>0</v>
      </c>
      <c r="AH85" s="177">
        <v>0</v>
      </c>
      <c r="AI85" s="177">
        <v>110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118.22</v>
      </c>
      <c r="AQ85" s="177">
        <v>38.32</v>
      </c>
      <c r="AR85" s="177">
        <v>0</v>
      </c>
      <c r="AS85" s="177">
        <v>2.99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496.81</v>
      </c>
      <c r="L86" s="177">
        <v>8.83</v>
      </c>
      <c r="M86" s="177">
        <v>62.83</v>
      </c>
      <c r="N86" s="177">
        <v>51.46</v>
      </c>
      <c r="O86" s="177">
        <v>72.3</v>
      </c>
      <c r="P86" s="177">
        <v>28.97</v>
      </c>
      <c r="Q86" s="177">
        <v>8.9</v>
      </c>
      <c r="R86" s="177">
        <v>18.579999999999998</v>
      </c>
      <c r="S86" s="177">
        <v>11.49</v>
      </c>
      <c r="T86" s="177">
        <v>0.7</v>
      </c>
      <c r="U86" s="177">
        <v>60.07</v>
      </c>
      <c r="V86" s="177">
        <v>8.8000000000000007</v>
      </c>
      <c r="W86" s="177">
        <v>17.82</v>
      </c>
      <c r="X86" s="177">
        <v>62.66</v>
      </c>
      <c r="Y86" s="177">
        <v>0</v>
      </c>
      <c r="Z86">
        <v>0</v>
      </c>
      <c r="AA86" s="177">
        <v>13.24</v>
      </c>
      <c r="AB86" s="177">
        <v>0</v>
      </c>
      <c r="AC86" s="177">
        <v>0</v>
      </c>
      <c r="AD86" s="177">
        <v>0</v>
      </c>
      <c r="AE86" s="177">
        <v>42.41</v>
      </c>
      <c r="AF86" s="177">
        <v>0</v>
      </c>
      <c r="AG86" s="177">
        <v>0</v>
      </c>
      <c r="AH86" s="177">
        <v>0</v>
      </c>
      <c r="AI86" s="177">
        <v>110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118.22</v>
      </c>
      <c r="AQ86" s="177">
        <v>38.32</v>
      </c>
      <c r="AR86" s="177">
        <v>0</v>
      </c>
      <c r="AS86" s="177">
        <v>2.99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1.58</v>
      </c>
      <c r="BA86" s="177">
        <v>1.21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496.81</v>
      </c>
      <c r="L87" s="177">
        <v>8.83</v>
      </c>
      <c r="M87" s="177">
        <v>62.83</v>
      </c>
      <c r="N87" s="177">
        <v>51.46</v>
      </c>
      <c r="O87" s="177">
        <v>72.3</v>
      </c>
      <c r="P87" s="177">
        <v>28.97</v>
      </c>
      <c r="Q87" s="177">
        <v>8.9</v>
      </c>
      <c r="R87" s="177">
        <v>18.579999999999998</v>
      </c>
      <c r="S87" s="177">
        <v>11.49</v>
      </c>
      <c r="T87" s="177">
        <v>0.7</v>
      </c>
      <c r="U87" s="177">
        <v>60.07</v>
      </c>
      <c r="V87" s="177">
        <v>8.8000000000000007</v>
      </c>
      <c r="W87" s="177">
        <v>17.82</v>
      </c>
      <c r="X87" s="177">
        <v>62.66</v>
      </c>
      <c r="Y87" s="177">
        <v>0</v>
      </c>
      <c r="Z87">
        <v>0</v>
      </c>
      <c r="AA87" s="177">
        <v>13.84</v>
      </c>
      <c r="AB87" s="177">
        <v>0</v>
      </c>
      <c r="AC87" s="177">
        <v>0</v>
      </c>
      <c r="AD87" s="177">
        <v>0</v>
      </c>
      <c r="AE87" s="177">
        <v>43.28</v>
      </c>
      <c r="AF87" s="177">
        <v>0</v>
      </c>
      <c r="AG87" s="177">
        <v>0</v>
      </c>
      <c r="AH87" s="177">
        <v>0</v>
      </c>
      <c r="AI87" s="177">
        <v>110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118.22</v>
      </c>
      <c r="AQ87" s="177">
        <v>38.32</v>
      </c>
      <c r="AR87" s="177">
        <v>0</v>
      </c>
      <c r="AS87" s="177">
        <v>2.99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1.58</v>
      </c>
      <c r="BA87" s="177">
        <v>1.21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496.81</v>
      </c>
      <c r="L88" s="177">
        <v>8.83</v>
      </c>
      <c r="M88" s="177">
        <v>62.83</v>
      </c>
      <c r="N88" s="177">
        <v>51.46</v>
      </c>
      <c r="O88" s="177">
        <v>72.3</v>
      </c>
      <c r="P88" s="177">
        <v>28.97</v>
      </c>
      <c r="Q88" s="177">
        <v>8.9</v>
      </c>
      <c r="R88" s="177">
        <v>18.579999999999998</v>
      </c>
      <c r="S88" s="177">
        <v>11.49</v>
      </c>
      <c r="T88" s="177">
        <v>0.7</v>
      </c>
      <c r="U88" s="177">
        <v>60.07</v>
      </c>
      <c r="V88" s="177">
        <v>8.8000000000000007</v>
      </c>
      <c r="W88" s="177">
        <v>17.82</v>
      </c>
      <c r="X88" s="177">
        <v>62.66</v>
      </c>
      <c r="Y88" s="177">
        <v>0</v>
      </c>
      <c r="Z88">
        <v>0</v>
      </c>
      <c r="AA88" s="177">
        <v>13.84</v>
      </c>
      <c r="AB88" s="177">
        <v>0</v>
      </c>
      <c r="AC88" s="177">
        <v>0</v>
      </c>
      <c r="AD88" s="177">
        <v>0</v>
      </c>
      <c r="AE88" s="177">
        <v>43.28</v>
      </c>
      <c r="AF88" s="177">
        <v>0</v>
      </c>
      <c r="AG88" s="177">
        <v>0</v>
      </c>
      <c r="AH88" s="177">
        <v>0</v>
      </c>
      <c r="AI88" s="177">
        <v>110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118.22</v>
      </c>
      <c r="AQ88" s="177">
        <v>38.32</v>
      </c>
      <c r="AR88" s="177">
        <v>0</v>
      </c>
      <c r="AS88" s="177">
        <v>2.99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1.58</v>
      </c>
      <c r="BA88" s="177">
        <v>1.21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496.81</v>
      </c>
      <c r="L89" s="177">
        <v>8.83</v>
      </c>
      <c r="M89" s="177">
        <v>62.83</v>
      </c>
      <c r="N89" s="177">
        <v>51.46</v>
      </c>
      <c r="O89" s="177">
        <v>72.3</v>
      </c>
      <c r="P89" s="177">
        <v>28.97</v>
      </c>
      <c r="Q89" s="177">
        <v>8.9</v>
      </c>
      <c r="R89" s="177">
        <v>18.579999999999998</v>
      </c>
      <c r="S89" s="177">
        <v>11.49</v>
      </c>
      <c r="T89" s="177">
        <v>0.7</v>
      </c>
      <c r="U89" s="177">
        <v>60.07</v>
      </c>
      <c r="V89" s="177">
        <v>8.8000000000000007</v>
      </c>
      <c r="W89" s="177">
        <v>17.82</v>
      </c>
      <c r="X89" s="177">
        <v>62.66</v>
      </c>
      <c r="Y89" s="177">
        <v>0</v>
      </c>
      <c r="Z89">
        <v>0</v>
      </c>
      <c r="AA89" s="177">
        <v>13.84</v>
      </c>
      <c r="AB89" s="177">
        <v>0</v>
      </c>
      <c r="AC89" s="177">
        <v>0</v>
      </c>
      <c r="AD89" s="177">
        <v>0</v>
      </c>
      <c r="AE89" s="177">
        <v>43.28</v>
      </c>
      <c r="AF89" s="177">
        <v>0</v>
      </c>
      <c r="AG89" s="177">
        <v>0</v>
      </c>
      <c r="AH89" s="177">
        <v>0</v>
      </c>
      <c r="AI89" s="177">
        <v>110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118.22</v>
      </c>
      <c r="AQ89" s="177">
        <v>38.32</v>
      </c>
      <c r="AR89" s="177">
        <v>0</v>
      </c>
      <c r="AS89" s="177">
        <v>2.99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1.58</v>
      </c>
      <c r="BA89" s="177">
        <v>1.21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496.81</v>
      </c>
      <c r="L90" s="177">
        <v>8.83</v>
      </c>
      <c r="M90" s="177">
        <v>62.83</v>
      </c>
      <c r="N90" s="177">
        <v>51.46</v>
      </c>
      <c r="O90" s="177">
        <v>72.3</v>
      </c>
      <c r="P90" s="177">
        <v>28.97</v>
      </c>
      <c r="Q90" s="177">
        <v>8.9</v>
      </c>
      <c r="R90" s="177">
        <v>18.579999999999998</v>
      </c>
      <c r="S90" s="177">
        <v>11.49</v>
      </c>
      <c r="T90" s="177">
        <v>0.7</v>
      </c>
      <c r="U90" s="177">
        <v>60.07</v>
      </c>
      <c r="V90" s="177">
        <v>8.8000000000000007</v>
      </c>
      <c r="W90" s="177">
        <v>17.82</v>
      </c>
      <c r="X90" s="177">
        <v>62.66</v>
      </c>
      <c r="Y90" s="177">
        <v>0</v>
      </c>
      <c r="Z90">
        <v>0</v>
      </c>
      <c r="AA90" s="177">
        <v>13.84</v>
      </c>
      <c r="AB90" s="177">
        <v>0</v>
      </c>
      <c r="AC90" s="177">
        <v>0</v>
      </c>
      <c r="AD90" s="177">
        <v>0</v>
      </c>
      <c r="AE90" s="177">
        <v>43.28</v>
      </c>
      <c r="AF90" s="177">
        <v>0</v>
      </c>
      <c r="AG90" s="177">
        <v>0</v>
      </c>
      <c r="AH90" s="177">
        <v>0</v>
      </c>
      <c r="AI90" s="177">
        <v>110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118.22</v>
      </c>
      <c r="AQ90" s="177">
        <v>38.32</v>
      </c>
      <c r="AR90" s="177">
        <v>0</v>
      </c>
      <c r="AS90" s="177">
        <v>2.99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496.81</v>
      </c>
      <c r="L91" s="177">
        <v>8.83</v>
      </c>
      <c r="M91" s="177">
        <v>62.83</v>
      </c>
      <c r="N91" s="177">
        <v>51.46</v>
      </c>
      <c r="O91" s="177">
        <v>72.3</v>
      </c>
      <c r="P91" s="177">
        <v>28.97</v>
      </c>
      <c r="Q91" s="177">
        <v>8.9</v>
      </c>
      <c r="R91" s="177">
        <v>18.579999999999998</v>
      </c>
      <c r="S91" s="177">
        <v>11.49</v>
      </c>
      <c r="T91" s="177">
        <v>0.7</v>
      </c>
      <c r="U91" s="177">
        <v>60.07</v>
      </c>
      <c r="V91" s="177">
        <v>8.8000000000000007</v>
      </c>
      <c r="W91" s="177">
        <v>17.82</v>
      </c>
      <c r="X91" s="177">
        <v>62.66</v>
      </c>
      <c r="Y91" s="177">
        <v>0</v>
      </c>
      <c r="Z91">
        <v>0</v>
      </c>
      <c r="AA91" s="177">
        <v>13.84</v>
      </c>
      <c r="AB91" s="177">
        <v>0</v>
      </c>
      <c r="AC91" s="177">
        <v>0</v>
      </c>
      <c r="AD91" s="177">
        <v>0</v>
      </c>
      <c r="AE91" s="177">
        <v>43.28</v>
      </c>
      <c r="AF91" s="177">
        <v>0</v>
      </c>
      <c r="AG91" s="177">
        <v>0</v>
      </c>
      <c r="AH91" s="177">
        <v>0</v>
      </c>
      <c r="AI91" s="177">
        <v>110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118.22</v>
      </c>
      <c r="AQ91" s="177">
        <v>38.32</v>
      </c>
      <c r="AR91" s="177">
        <v>0</v>
      </c>
      <c r="AS91" s="177">
        <v>2.99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496.81</v>
      </c>
      <c r="L92" s="177">
        <v>8.83</v>
      </c>
      <c r="M92" s="177">
        <v>62.83</v>
      </c>
      <c r="N92" s="177">
        <v>51.46</v>
      </c>
      <c r="O92" s="177">
        <v>72.3</v>
      </c>
      <c r="P92" s="177">
        <v>28.97</v>
      </c>
      <c r="Q92" s="177">
        <v>8.9</v>
      </c>
      <c r="R92" s="177">
        <v>18.579999999999998</v>
      </c>
      <c r="S92" s="177">
        <v>11.49</v>
      </c>
      <c r="T92" s="177">
        <v>0.7</v>
      </c>
      <c r="U92" s="177">
        <v>60.07</v>
      </c>
      <c r="V92" s="177">
        <v>8.8000000000000007</v>
      </c>
      <c r="W92" s="177">
        <v>17.82</v>
      </c>
      <c r="X92" s="177">
        <v>62.66</v>
      </c>
      <c r="Y92" s="177">
        <v>0</v>
      </c>
      <c r="Z92">
        <v>0</v>
      </c>
      <c r="AA92" s="177">
        <v>13.84</v>
      </c>
      <c r="AB92" s="177">
        <v>0</v>
      </c>
      <c r="AC92" s="177">
        <v>0</v>
      </c>
      <c r="AD92" s="177">
        <v>0</v>
      </c>
      <c r="AE92" s="177">
        <v>43.28</v>
      </c>
      <c r="AF92" s="177">
        <v>0</v>
      </c>
      <c r="AG92" s="177">
        <v>0</v>
      </c>
      <c r="AH92" s="177">
        <v>0</v>
      </c>
      <c r="AI92" s="177">
        <v>110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118.22</v>
      </c>
      <c r="AQ92" s="177">
        <v>38.32</v>
      </c>
      <c r="AR92" s="177">
        <v>0</v>
      </c>
      <c r="AS92" s="177">
        <v>2.99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496.81</v>
      </c>
      <c r="L93" s="177">
        <v>8.83</v>
      </c>
      <c r="M93" s="177">
        <v>62.83</v>
      </c>
      <c r="N93" s="177">
        <v>51.46</v>
      </c>
      <c r="O93" s="177">
        <v>72.3</v>
      </c>
      <c r="P93" s="177">
        <v>27.76</v>
      </c>
      <c r="Q93" s="177">
        <v>8.9</v>
      </c>
      <c r="R93" s="177">
        <v>18.579999999999998</v>
      </c>
      <c r="S93" s="177">
        <v>11.49</v>
      </c>
      <c r="T93" s="177">
        <v>0.7</v>
      </c>
      <c r="U93" s="177">
        <v>60.07</v>
      </c>
      <c r="V93" s="177">
        <v>8.8000000000000007</v>
      </c>
      <c r="W93" s="177">
        <v>17.760000000000002</v>
      </c>
      <c r="X93" s="177">
        <v>62.66</v>
      </c>
      <c r="Y93" s="177">
        <v>0</v>
      </c>
      <c r="Z93">
        <v>0</v>
      </c>
      <c r="AA93" s="177">
        <v>13.84</v>
      </c>
      <c r="AB93" s="177">
        <v>0</v>
      </c>
      <c r="AC93" s="177">
        <v>0</v>
      </c>
      <c r="AD93" s="177">
        <v>0</v>
      </c>
      <c r="AE93" s="177">
        <v>43.28</v>
      </c>
      <c r="AF93" s="177">
        <v>0</v>
      </c>
      <c r="AG93" s="177">
        <v>0</v>
      </c>
      <c r="AH93" s="177">
        <v>0</v>
      </c>
      <c r="AI93" s="177">
        <v>110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118.22</v>
      </c>
      <c r="AQ93" s="177">
        <v>38.32</v>
      </c>
      <c r="AR93" s="177">
        <v>0</v>
      </c>
      <c r="AS93" s="177">
        <v>2.99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496.81</v>
      </c>
      <c r="L94" s="177">
        <v>8.83</v>
      </c>
      <c r="M94" s="177">
        <v>62.83</v>
      </c>
      <c r="N94" s="177">
        <v>51.46</v>
      </c>
      <c r="O94" s="177">
        <v>72.3</v>
      </c>
      <c r="P94" s="177">
        <v>27.76</v>
      </c>
      <c r="Q94" s="177">
        <v>8.9</v>
      </c>
      <c r="R94" s="177">
        <v>18.579999999999998</v>
      </c>
      <c r="S94" s="177">
        <v>11.49</v>
      </c>
      <c r="T94" s="177">
        <v>0.7</v>
      </c>
      <c r="U94" s="177">
        <v>60.07</v>
      </c>
      <c r="V94" s="177">
        <v>8.8000000000000007</v>
      </c>
      <c r="W94" s="177">
        <v>17.760000000000002</v>
      </c>
      <c r="X94" s="177">
        <v>62.66</v>
      </c>
      <c r="Y94" s="177">
        <v>0</v>
      </c>
      <c r="Z94">
        <v>0</v>
      </c>
      <c r="AA94" s="177">
        <v>13.84</v>
      </c>
      <c r="AB94" s="177">
        <v>0</v>
      </c>
      <c r="AC94" s="177">
        <v>0</v>
      </c>
      <c r="AD94" s="177">
        <v>0</v>
      </c>
      <c r="AE94" s="177">
        <v>43.28</v>
      </c>
      <c r="AF94" s="177">
        <v>0</v>
      </c>
      <c r="AG94" s="177">
        <v>0</v>
      </c>
      <c r="AH94" s="177">
        <v>0</v>
      </c>
      <c r="AI94" s="177">
        <v>110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118.22</v>
      </c>
      <c r="AQ94" s="177">
        <v>38.32</v>
      </c>
      <c r="AR94" s="177">
        <v>0</v>
      </c>
      <c r="AS94" s="177">
        <v>2.99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1.21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496.81</v>
      </c>
      <c r="L95" s="177">
        <v>8.83</v>
      </c>
      <c r="M95" s="177">
        <v>62.83</v>
      </c>
      <c r="N95" s="177">
        <v>51.46</v>
      </c>
      <c r="O95" s="177">
        <v>72.3</v>
      </c>
      <c r="P95" s="177">
        <v>27.76</v>
      </c>
      <c r="Q95" s="177">
        <v>8.9</v>
      </c>
      <c r="R95" s="177">
        <v>18.579999999999998</v>
      </c>
      <c r="S95" s="177">
        <v>11.49</v>
      </c>
      <c r="T95" s="177">
        <v>0.7</v>
      </c>
      <c r="U95" s="177">
        <v>60.07</v>
      </c>
      <c r="V95" s="177">
        <v>8.8000000000000007</v>
      </c>
      <c r="W95" s="177">
        <v>17.760000000000002</v>
      </c>
      <c r="X95" s="177">
        <v>62.66</v>
      </c>
      <c r="Y95" s="177">
        <v>0</v>
      </c>
      <c r="Z95">
        <v>0</v>
      </c>
      <c r="AA95" s="177">
        <v>14.44</v>
      </c>
      <c r="AB95" s="177">
        <v>0</v>
      </c>
      <c r="AC95" s="177">
        <v>0</v>
      </c>
      <c r="AD95" s="177">
        <v>0</v>
      </c>
      <c r="AE95" s="177">
        <v>43.28</v>
      </c>
      <c r="AF95" s="177">
        <v>0</v>
      </c>
      <c r="AG95" s="177">
        <v>0</v>
      </c>
      <c r="AH95" s="177">
        <v>0</v>
      </c>
      <c r="AI95" s="177">
        <v>100.68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118.22</v>
      </c>
      <c r="AQ95" s="177">
        <v>38.32</v>
      </c>
      <c r="AR95" s="177">
        <v>0</v>
      </c>
      <c r="AS95" s="177">
        <v>2.99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1.58</v>
      </c>
      <c r="BA95" s="177">
        <v>0.97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496.81</v>
      </c>
      <c r="L96" s="177">
        <v>8.83</v>
      </c>
      <c r="M96" s="177">
        <v>62.83</v>
      </c>
      <c r="N96" s="177">
        <v>51.46</v>
      </c>
      <c r="O96" s="177">
        <v>72.3</v>
      </c>
      <c r="P96" s="177">
        <v>27.76</v>
      </c>
      <c r="Q96" s="177">
        <v>8.9</v>
      </c>
      <c r="R96" s="177">
        <v>18.579999999999998</v>
      </c>
      <c r="S96" s="177">
        <v>11.49</v>
      </c>
      <c r="T96" s="177">
        <v>0.7</v>
      </c>
      <c r="U96" s="177">
        <v>60.07</v>
      </c>
      <c r="V96" s="177">
        <v>8.8000000000000007</v>
      </c>
      <c r="W96" s="177">
        <v>17.760000000000002</v>
      </c>
      <c r="X96" s="177">
        <v>62.66</v>
      </c>
      <c r="Y96" s="177">
        <v>0</v>
      </c>
      <c r="Z96">
        <v>0</v>
      </c>
      <c r="AA96" s="177">
        <v>14.44</v>
      </c>
      <c r="AB96" s="177">
        <v>0</v>
      </c>
      <c r="AC96" s="177">
        <v>0</v>
      </c>
      <c r="AD96" s="177">
        <v>0</v>
      </c>
      <c r="AE96" s="177">
        <v>43.28</v>
      </c>
      <c r="AF96" s="177">
        <v>0</v>
      </c>
      <c r="AG96" s="177">
        <v>0</v>
      </c>
      <c r="AH96" s="177">
        <v>0</v>
      </c>
      <c r="AI96" s="177">
        <v>100.68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118.22</v>
      </c>
      <c r="AQ96" s="177">
        <v>38.32</v>
      </c>
      <c r="AR96" s="177">
        <v>0</v>
      </c>
      <c r="AS96" s="177">
        <v>2.99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1.05</v>
      </c>
      <c r="BA96" s="177">
        <v>0.97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496.81</v>
      </c>
      <c r="L97" s="177">
        <v>8.83</v>
      </c>
      <c r="M97" s="177">
        <v>62.83</v>
      </c>
      <c r="N97" s="177">
        <v>51.46</v>
      </c>
      <c r="O97" s="177">
        <v>72.3</v>
      </c>
      <c r="P97" s="177">
        <v>27.76</v>
      </c>
      <c r="Q97" s="177">
        <v>8.9</v>
      </c>
      <c r="R97" s="177">
        <v>18.579999999999998</v>
      </c>
      <c r="S97" s="177">
        <v>11.49</v>
      </c>
      <c r="T97" s="177">
        <v>0.7</v>
      </c>
      <c r="U97" s="177">
        <v>60.07</v>
      </c>
      <c r="V97" s="177">
        <v>7.71</v>
      </c>
      <c r="W97" s="177">
        <v>17.760000000000002</v>
      </c>
      <c r="X97" s="177">
        <v>62.66</v>
      </c>
      <c r="Y97" s="177">
        <v>0</v>
      </c>
      <c r="Z97">
        <v>0</v>
      </c>
      <c r="AA97" s="177">
        <v>14.44</v>
      </c>
      <c r="AB97" s="177">
        <v>0</v>
      </c>
      <c r="AC97" s="177">
        <v>0</v>
      </c>
      <c r="AD97" s="177">
        <v>0</v>
      </c>
      <c r="AE97" s="177">
        <v>43.28</v>
      </c>
      <c r="AF97" s="177">
        <v>0</v>
      </c>
      <c r="AG97" s="177">
        <v>0</v>
      </c>
      <c r="AH97" s="177">
        <v>0</v>
      </c>
      <c r="AI97" s="177">
        <v>110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118.22</v>
      </c>
      <c r="AQ97" s="177">
        <v>38.32</v>
      </c>
      <c r="AR97" s="177">
        <v>0</v>
      </c>
      <c r="AS97" s="177">
        <v>2.99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0.53</v>
      </c>
      <c r="BA97" s="177">
        <v>0.94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496.81</v>
      </c>
      <c r="L98" s="177">
        <v>8.83</v>
      </c>
      <c r="M98" s="177">
        <v>62.83</v>
      </c>
      <c r="N98" s="177">
        <v>51.46</v>
      </c>
      <c r="O98" s="177">
        <v>72.3</v>
      </c>
      <c r="P98" s="177">
        <v>27.76</v>
      </c>
      <c r="Q98" s="177">
        <v>8.9</v>
      </c>
      <c r="R98" s="177">
        <v>18.579999999999998</v>
      </c>
      <c r="S98" s="177">
        <v>11.49</v>
      </c>
      <c r="T98" s="177">
        <v>0.7</v>
      </c>
      <c r="U98" s="177">
        <v>60.07</v>
      </c>
      <c r="V98" s="177">
        <v>7.71</v>
      </c>
      <c r="W98" s="177">
        <v>17.760000000000002</v>
      </c>
      <c r="X98" s="177">
        <v>62.66</v>
      </c>
      <c r="Y98" s="177">
        <v>0</v>
      </c>
      <c r="Z98">
        <v>0</v>
      </c>
      <c r="AA98" s="177">
        <v>14.44</v>
      </c>
      <c r="AB98" s="177">
        <v>0</v>
      </c>
      <c r="AC98" s="177">
        <v>0</v>
      </c>
      <c r="AD98" s="177">
        <v>0</v>
      </c>
      <c r="AE98" s="177">
        <v>43.28</v>
      </c>
      <c r="AF98" s="177">
        <v>0</v>
      </c>
      <c r="AG98" s="177">
        <v>0</v>
      </c>
      <c r="AH98" s="177">
        <v>0</v>
      </c>
      <c r="AI98" s="177">
        <v>110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118.22</v>
      </c>
      <c r="AQ98" s="177">
        <v>38.32</v>
      </c>
      <c r="AR98" s="177">
        <v>0</v>
      </c>
      <c r="AS98" s="177">
        <v>2.99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0.53</v>
      </c>
      <c r="BA98" s="177">
        <v>0.73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7.5949999999999985E-3</v>
      </c>
      <c r="E99">
        <f t="shared" si="0"/>
        <v>0</v>
      </c>
      <c r="F99">
        <f t="shared" si="0"/>
        <v>0</v>
      </c>
      <c r="G99">
        <f t="shared" si="0"/>
        <v>6.7500000000000001E-5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8.6308375000000037</v>
      </c>
      <c r="L99">
        <f t="shared" si="0"/>
        <v>0.16072000000000009</v>
      </c>
      <c r="M99">
        <f t="shared" si="0"/>
        <v>1.5079199999999988</v>
      </c>
      <c r="N99">
        <f t="shared" si="0"/>
        <v>1.2350400000000006</v>
      </c>
      <c r="O99">
        <f t="shared" si="0"/>
        <v>1.7352000000000027</v>
      </c>
      <c r="P99">
        <f t="shared" si="0"/>
        <v>0.69211250000000024</v>
      </c>
      <c r="Q99">
        <f t="shared" si="0"/>
        <v>0.16997499999999985</v>
      </c>
      <c r="R99">
        <f t="shared" si="0"/>
        <v>0.32093250000000001</v>
      </c>
      <c r="S99">
        <f t="shared" si="0"/>
        <v>0.21487500000000012</v>
      </c>
      <c r="T99">
        <f t="shared" si="0"/>
        <v>1.3402500000000019E-2</v>
      </c>
      <c r="U99">
        <f t="shared" si="0"/>
        <v>1.4416799999999992</v>
      </c>
      <c r="V99">
        <f t="shared" si="0"/>
        <v>0.2106549999999997</v>
      </c>
      <c r="W99">
        <f t="shared" si="0"/>
        <v>0.43919249999999965</v>
      </c>
      <c r="X99">
        <f t="shared" si="0"/>
        <v>1.5038399999999978</v>
      </c>
      <c r="Y99">
        <f t="shared" si="0"/>
        <v>0</v>
      </c>
      <c r="Z99">
        <f t="shared" si="0"/>
        <v>0</v>
      </c>
      <c r="AA99">
        <f t="shared" si="0"/>
        <v>0.32714000000000004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1.0048275000000013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0.49957499999999999</v>
      </c>
      <c r="AJ99">
        <f t="shared" si="0"/>
        <v>6.5677499999999986E-2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2.4833950000000002</v>
      </c>
      <c r="AQ99">
        <f t="shared" ref="AQ99:AT99" si="1">SUM(AQ3:AQ98)/4000</f>
        <v>0.71729500000000046</v>
      </c>
      <c r="AR99">
        <f t="shared" si="1"/>
        <v>0.52471749999999995</v>
      </c>
      <c r="AS99">
        <f t="shared" si="1"/>
        <v>5.7705000000000041E-2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1.4637499999999996E-2</v>
      </c>
      <c r="BA99">
        <f t="shared" si="2"/>
        <v>1.4500000000000008E-2</v>
      </c>
      <c r="BB99">
        <f t="shared" si="2"/>
        <v>2.9192499999999996E-2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159.62</v>
      </c>
      <c r="L3" s="177">
        <v>42.06</v>
      </c>
      <c r="M3" s="177">
        <v>0</v>
      </c>
      <c r="N3" s="177">
        <v>29.02</v>
      </c>
      <c r="O3" s="177">
        <v>48.73</v>
      </c>
      <c r="P3" s="177">
        <v>66.77</v>
      </c>
      <c r="Q3" s="177">
        <v>5.05</v>
      </c>
      <c r="R3" s="177">
        <v>10.42</v>
      </c>
      <c r="S3" s="177">
        <v>6.49</v>
      </c>
      <c r="T3" s="177">
        <v>0</v>
      </c>
      <c r="U3" s="177">
        <v>282.83</v>
      </c>
      <c r="V3" s="177">
        <v>5.09</v>
      </c>
      <c r="W3" s="177">
        <v>9.99</v>
      </c>
      <c r="X3" s="177">
        <v>36.24</v>
      </c>
      <c r="Y3" s="177">
        <v>0</v>
      </c>
      <c r="Z3">
        <v>0</v>
      </c>
      <c r="AA3" s="177">
        <v>7.9</v>
      </c>
      <c r="AB3" s="177">
        <v>0</v>
      </c>
      <c r="AC3" s="177">
        <v>0</v>
      </c>
      <c r="AD3" s="177">
        <v>0</v>
      </c>
      <c r="AE3" s="177">
        <v>24.09</v>
      </c>
      <c r="AF3" s="177">
        <v>0</v>
      </c>
      <c r="AG3" s="177">
        <v>0</v>
      </c>
      <c r="AH3" s="177">
        <v>0</v>
      </c>
      <c r="AI3" s="177">
        <v>-1.35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68.36</v>
      </c>
      <c r="AQ3" s="177">
        <v>22.16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159.62</v>
      </c>
      <c r="L4" s="177">
        <v>42.06</v>
      </c>
      <c r="M4" s="177">
        <v>0</v>
      </c>
      <c r="N4" s="177">
        <v>29.02</v>
      </c>
      <c r="O4" s="177">
        <v>48.73</v>
      </c>
      <c r="P4" s="177">
        <v>66.77</v>
      </c>
      <c r="Q4" s="177">
        <v>5.05</v>
      </c>
      <c r="R4" s="177">
        <v>10.42</v>
      </c>
      <c r="S4" s="177">
        <v>6.49</v>
      </c>
      <c r="T4" s="177">
        <v>0</v>
      </c>
      <c r="U4" s="177">
        <v>282.83</v>
      </c>
      <c r="V4" s="177">
        <v>5.09</v>
      </c>
      <c r="W4" s="177">
        <v>9.99</v>
      </c>
      <c r="X4" s="177">
        <v>36.24</v>
      </c>
      <c r="Y4" s="177">
        <v>0</v>
      </c>
      <c r="Z4">
        <v>0</v>
      </c>
      <c r="AA4" s="177">
        <v>7.55</v>
      </c>
      <c r="AB4" s="177">
        <v>0</v>
      </c>
      <c r="AC4" s="177">
        <v>0</v>
      </c>
      <c r="AD4" s="177">
        <v>0</v>
      </c>
      <c r="AE4" s="177">
        <v>24.09</v>
      </c>
      <c r="AF4" s="177">
        <v>0</v>
      </c>
      <c r="AG4" s="177">
        <v>0</v>
      </c>
      <c r="AH4" s="177">
        <v>0</v>
      </c>
      <c r="AI4" s="177">
        <v>-1.35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68.36</v>
      </c>
      <c r="AQ4" s="177">
        <v>22.16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159.62</v>
      </c>
      <c r="L5" s="177">
        <v>42.06</v>
      </c>
      <c r="M5" s="177">
        <v>0</v>
      </c>
      <c r="N5" s="177">
        <v>29.02</v>
      </c>
      <c r="O5" s="177">
        <v>48.73</v>
      </c>
      <c r="P5" s="177">
        <v>66.77</v>
      </c>
      <c r="Q5" s="177">
        <v>5.05</v>
      </c>
      <c r="R5" s="177">
        <v>10.42</v>
      </c>
      <c r="S5" s="177">
        <v>6.49</v>
      </c>
      <c r="T5" s="177">
        <v>0</v>
      </c>
      <c r="U5" s="177">
        <v>282.83</v>
      </c>
      <c r="V5" s="177">
        <v>5.09</v>
      </c>
      <c r="W5" s="177">
        <v>9.99</v>
      </c>
      <c r="X5" s="177">
        <v>36.24</v>
      </c>
      <c r="Y5" s="177">
        <v>0</v>
      </c>
      <c r="Z5">
        <v>0</v>
      </c>
      <c r="AA5" s="177">
        <v>7.55</v>
      </c>
      <c r="AB5" s="177">
        <v>0</v>
      </c>
      <c r="AC5" s="177">
        <v>0</v>
      </c>
      <c r="AD5" s="177">
        <v>0</v>
      </c>
      <c r="AE5" s="177">
        <v>24.09</v>
      </c>
      <c r="AF5" s="177">
        <v>0</v>
      </c>
      <c r="AG5" s="177">
        <v>0</v>
      </c>
      <c r="AH5" s="177">
        <v>0</v>
      </c>
      <c r="AI5" s="177">
        <v>-1.35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68.36</v>
      </c>
      <c r="AQ5" s="177">
        <v>22.16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159.62</v>
      </c>
      <c r="L6" s="177">
        <v>42.06</v>
      </c>
      <c r="M6" s="177">
        <v>0</v>
      </c>
      <c r="N6" s="177">
        <v>29.02</v>
      </c>
      <c r="O6" s="177">
        <v>48.73</v>
      </c>
      <c r="P6" s="177">
        <v>66.77</v>
      </c>
      <c r="Q6" s="177">
        <v>5.05</v>
      </c>
      <c r="R6" s="177">
        <v>10.42</v>
      </c>
      <c r="S6" s="177">
        <v>6.49</v>
      </c>
      <c r="T6" s="177">
        <v>0</v>
      </c>
      <c r="U6" s="177">
        <v>282.83</v>
      </c>
      <c r="V6" s="177">
        <v>5.09</v>
      </c>
      <c r="W6" s="177">
        <v>9.99</v>
      </c>
      <c r="X6" s="177">
        <v>36.24</v>
      </c>
      <c r="Y6" s="177">
        <v>0</v>
      </c>
      <c r="Z6">
        <v>0</v>
      </c>
      <c r="AA6" s="177">
        <v>7.55</v>
      </c>
      <c r="AB6" s="177">
        <v>0</v>
      </c>
      <c r="AC6" s="177">
        <v>0</v>
      </c>
      <c r="AD6" s="177">
        <v>0</v>
      </c>
      <c r="AE6" s="177">
        <v>24.09</v>
      </c>
      <c r="AF6" s="177">
        <v>0</v>
      </c>
      <c r="AG6" s="177">
        <v>0</v>
      </c>
      <c r="AH6" s="177">
        <v>0</v>
      </c>
      <c r="AI6" s="177">
        <v>-1.35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68.36</v>
      </c>
      <c r="AQ6" s="177">
        <v>22.16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159.62</v>
      </c>
      <c r="L7" s="177">
        <v>42.06</v>
      </c>
      <c r="M7" s="177">
        <v>0</v>
      </c>
      <c r="N7" s="177">
        <v>29.02</v>
      </c>
      <c r="O7" s="177">
        <v>48.73</v>
      </c>
      <c r="P7" s="177">
        <v>66.77</v>
      </c>
      <c r="Q7" s="177">
        <v>5.05</v>
      </c>
      <c r="R7" s="177">
        <v>10.42</v>
      </c>
      <c r="S7" s="177">
        <v>6.49</v>
      </c>
      <c r="T7" s="177">
        <v>0</v>
      </c>
      <c r="U7" s="177">
        <v>282.83</v>
      </c>
      <c r="V7" s="177">
        <v>5.09</v>
      </c>
      <c r="W7" s="177">
        <v>10.44</v>
      </c>
      <c r="X7" s="177">
        <v>36.24</v>
      </c>
      <c r="Y7" s="177">
        <v>0</v>
      </c>
      <c r="Z7">
        <v>0</v>
      </c>
      <c r="AA7" s="177">
        <v>7.55</v>
      </c>
      <c r="AB7" s="177">
        <v>0</v>
      </c>
      <c r="AC7" s="177">
        <v>0</v>
      </c>
      <c r="AD7" s="177">
        <v>0</v>
      </c>
      <c r="AE7" s="177">
        <v>24.09</v>
      </c>
      <c r="AF7" s="177">
        <v>0</v>
      </c>
      <c r="AG7" s="177">
        <v>0</v>
      </c>
      <c r="AH7" s="177">
        <v>0</v>
      </c>
      <c r="AI7" s="177">
        <v>-1.35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68.36</v>
      </c>
      <c r="AQ7" s="177">
        <v>22.16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159.62</v>
      </c>
      <c r="L8" s="177">
        <v>42.06</v>
      </c>
      <c r="M8" s="177">
        <v>0</v>
      </c>
      <c r="N8" s="177">
        <v>29.02</v>
      </c>
      <c r="O8" s="177">
        <v>48.73</v>
      </c>
      <c r="P8" s="177">
        <v>66.77</v>
      </c>
      <c r="Q8" s="177">
        <v>5.05</v>
      </c>
      <c r="R8" s="177">
        <v>10.42</v>
      </c>
      <c r="S8" s="177">
        <v>6.49</v>
      </c>
      <c r="T8" s="177">
        <v>0</v>
      </c>
      <c r="U8" s="177">
        <v>282.83</v>
      </c>
      <c r="V8" s="177">
        <v>5.09</v>
      </c>
      <c r="W8" s="177">
        <v>10.64</v>
      </c>
      <c r="X8" s="177">
        <v>36.24</v>
      </c>
      <c r="Y8" s="177">
        <v>0</v>
      </c>
      <c r="Z8">
        <v>0</v>
      </c>
      <c r="AA8" s="177">
        <v>7.55</v>
      </c>
      <c r="AB8" s="177">
        <v>0</v>
      </c>
      <c r="AC8" s="177">
        <v>0</v>
      </c>
      <c r="AD8" s="177">
        <v>0</v>
      </c>
      <c r="AE8" s="177">
        <v>24.09</v>
      </c>
      <c r="AF8" s="177">
        <v>0</v>
      </c>
      <c r="AG8" s="177">
        <v>0</v>
      </c>
      <c r="AH8" s="177">
        <v>0</v>
      </c>
      <c r="AI8" s="177">
        <v>-1.35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68.36</v>
      </c>
      <c r="AQ8" s="177">
        <v>22.16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159.62</v>
      </c>
      <c r="L9" s="177">
        <v>42.06</v>
      </c>
      <c r="M9" s="177">
        <v>0</v>
      </c>
      <c r="N9" s="177">
        <v>29.02</v>
      </c>
      <c r="O9" s="177">
        <v>48.73</v>
      </c>
      <c r="P9" s="177">
        <v>66.77</v>
      </c>
      <c r="Q9" s="177">
        <v>5.05</v>
      </c>
      <c r="R9" s="177">
        <v>10.42</v>
      </c>
      <c r="S9" s="177">
        <v>6.49</v>
      </c>
      <c r="T9" s="177">
        <v>0</v>
      </c>
      <c r="U9" s="177">
        <v>282.83</v>
      </c>
      <c r="V9" s="177">
        <v>5.09</v>
      </c>
      <c r="W9" s="177">
        <v>10.64</v>
      </c>
      <c r="X9" s="177">
        <v>36.24</v>
      </c>
      <c r="Y9" s="177">
        <v>0</v>
      </c>
      <c r="Z9">
        <v>0</v>
      </c>
      <c r="AA9" s="177">
        <v>7.9</v>
      </c>
      <c r="AB9" s="177">
        <v>0</v>
      </c>
      <c r="AC9" s="177">
        <v>0</v>
      </c>
      <c r="AD9" s="177">
        <v>0</v>
      </c>
      <c r="AE9" s="177">
        <v>24.09</v>
      </c>
      <c r="AF9" s="177">
        <v>0</v>
      </c>
      <c r="AG9" s="177">
        <v>0</v>
      </c>
      <c r="AH9" s="177">
        <v>0</v>
      </c>
      <c r="AI9" s="177">
        <v>-1.35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68.36</v>
      </c>
      <c r="AQ9" s="177">
        <v>22.16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159.62</v>
      </c>
      <c r="L10" s="177">
        <v>42.06</v>
      </c>
      <c r="M10" s="177">
        <v>0</v>
      </c>
      <c r="N10" s="177">
        <v>29.02</v>
      </c>
      <c r="O10" s="177">
        <v>48.73</v>
      </c>
      <c r="P10" s="177">
        <v>66.77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282.83</v>
      </c>
      <c r="V10" s="177">
        <v>5.09</v>
      </c>
      <c r="W10" s="177">
        <v>10.64</v>
      </c>
      <c r="X10" s="177">
        <v>36.24</v>
      </c>
      <c r="Y10" s="177">
        <v>0</v>
      </c>
      <c r="Z10">
        <v>0</v>
      </c>
      <c r="AA10" s="177">
        <v>7.9</v>
      </c>
      <c r="AB10" s="177">
        <v>0</v>
      </c>
      <c r="AC10" s="177">
        <v>0</v>
      </c>
      <c r="AD10" s="177">
        <v>0</v>
      </c>
      <c r="AE10" s="177">
        <v>24.09</v>
      </c>
      <c r="AF10" s="177">
        <v>0</v>
      </c>
      <c r="AG10" s="177">
        <v>0</v>
      </c>
      <c r="AH10" s="177">
        <v>0</v>
      </c>
      <c r="AI10" s="177">
        <v>-1.35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68.36</v>
      </c>
      <c r="AQ10" s="177">
        <v>22.16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0.14000000000000001</v>
      </c>
      <c r="H11" s="177">
        <v>0</v>
      </c>
      <c r="I11" s="177">
        <v>0</v>
      </c>
      <c r="J11" s="177">
        <v>0</v>
      </c>
      <c r="K11" s="177">
        <v>159.62</v>
      </c>
      <c r="L11" s="177">
        <v>42.06</v>
      </c>
      <c r="M11" s="177">
        <v>0</v>
      </c>
      <c r="N11" s="177">
        <v>29.02</v>
      </c>
      <c r="O11" s="177">
        <v>48.73</v>
      </c>
      <c r="P11" s="177">
        <v>66.77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282.83</v>
      </c>
      <c r="V11" s="177">
        <v>5.09</v>
      </c>
      <c r="W11" s="177">
        <v>10.64</v>
      </c>
      <c r="X11" s="177">
        <v>36.24</v>
      </c>
      <c r="Y11" s="177">
        <v>0</v>
      </c>
      <c r="Z11">
        <v>0</v>
      </c>
      <c r="AA11" s="177">
        <v>7.9</v>
      </c>
      <c r="AB11" s="177">
        <v>0</v>
      </c>
      <c r="AC11" s="177">
        <v>0</v>
      </c>
      <c r="AD11" s="177">
        <v>0</v>
      </c>
      <c r="AE11" s="177">
        <v>25.07</v>
      </c>
      <c r="AF11" s="177">
        <v>0</v>
      </c>
      <c r="AG11" s="177">
        <v>0</v>
      </c>
      <c r="AH11" s="177">
        <v>0</v>
      </c>
      <c r="AI11" s="177">
        <v>-1.35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68.36</v>
      </c>
      <c r="AQ11" s="177">
        <v>22.16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159.62</v>
      </c>
      <c r="L12" s="177">
        <v>42.06</v>
      </c>
      <c r="M12" s="177">
        <v>0</v>
      </c>
      <c r="N12" s="177">
        <v>29.02</v>
      </c>
      <c r="O12" s="177">
        <v>48.73</v>
      </c>
      <c r="P12" s="177">
        <v>66.77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282.83</v>
      </c>
      <c r="V12" s="177">
        <v>5.09</v>
      </c>
      <c r="W12" s="177">
        <v>10.64</v>
      </c>
      <c r="X12" s="177">
        <v>36.24</v>
      </c>
      <c r="Y12" s="177">
        <v>0</v>
      </c>
      <c r="Z12">
        <v>0</v>
      </c>
      <c r="AA12" s="177">
        <v>8.24</v>
      </c>
      <c r="AB12" s="177">
        <v>0</v>
      </c>
      <c r="AC12" s="177">
        <v>0</v>
      </c>
      <c r="AD12" s="177">
        <v>0</v>
      </c>
      <c r="AE12" s="177">
        <v>25.07</v>
      </c>
      <c r="AF12" s="177">
        <v>0</v>
      </c>
      <c r="AG12" s="177">
        <v>0</v>
      </c>
      <c r="AH12" s="177">
        <v>0</v>
      </c>
      <c r="AI12" s="177">
        <v>-1.35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68.36</v>
      </c>
      <c r="AQ12" s="177">
        <v>22.16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159.62</v>
      </c>
      <c r="L13" s="177">
        <v>42.06</v>
      </c>
      <c r="M13" s="177">
        <v>0</v>
      </c>
      <c r="N13" s="177">
        <v>29.02</v>
      </c>
      <c r="O13" s="177">
        <v>48.73</v>
      </c>
      <c r="P13" s="177">
        <v>66.77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282.83</v>
      </c>
      <c r="V13" s="177">
        <v>5.09</v>
      </c>
      <c r="W13" s="177">
        <v>10.74</v>
      </c>
      <c r="X13" s="177">
        <v>36.24</v>
      </c>
      <c r="Y13" s="177">
        <v>0</v>
      </c>
      <c r="Z13">
        <v>0</v>
      </c>
      <c r="AA13" s="177">
        <v>8.24</v>
      </c>
      <c r="AB13" s="177">
        <v>0</v>
      </c>
      <c r="AC13" s="177">
        <v>0</v>
      </c>
      <c r="AD13" s="177">
        <v>0</v>
      </c>
      <c r="AE13" s="177">
        <v>25.07</v>
      </c>
      <c r="AF13" s="177">
        <v>0</v>
      </c>
      <c r="AG13" s="177">
        <v>0</v>
      </c>
      <c r="AH13" s="177">
        <v>0</v>
      </c>
      <c r="AI13" s="177">
        <v>-1.35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68.36</v>
      </c>
      <c r="AQ13" s="177">
        <v>22.16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159.62</v>
      </c>
      <c r="L14" s="177">
        <v>42.06</v>
      </c>
      <c r="M14" s="177">
        <v>0</v>
      </c>
      <c r="N14" s="177">
        <v>29.02</v>
      </c>
      <c r="O14" s="177">
        <v>48.73</v>
      </c>
      <c r="P14" s="177">
        <v>66.77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282.83</v>
      </c>
      <c r="V14" s="177">
        <v>5.09</v>
      </c>
      <c r="W14" s="177">
        <v>10.75</v>
      </c>
      <c r="X14" s="177">
        <v>36.24</v>
      </c>
      <c r="Y14" s="177">
        <v>0</v>
      </c>
      <c r="Z14">
        <v>0</v>
      </c>
      <c r="AA14" s="177">
        <v>8.24</v>
      </c>
      <c r="AB14" s="177">
        <v>0</v>
      </c>
      <c r="AC14" s="177">
        <v>0</v>
      </c>
      <c r="AD14" s="177">
        <v>0</v>
      </c>
      <c r="AE14" s="177">
        <v>25.07</v>
      </c>
      <c r="AF14" s="177">
        <v>0</v>
      </c>
      <c r="AG14" s="177">
        <v>0</v>
      </c>
      <c r="AH14" s="177">
        <v>0</v>
      </c>
      <c r="AI14" s="177">
        <v>-1.35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68.36</v>
      </c>
      <c r="AQ14" s="177">
        <v>22.16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128.69</v>
      </c>
      <c r="L15" s="177">
        <v>20.309999999999999</v>
      </c>
      <c r="M15" s="177">
        <v>0</v>
      </c>
      <c r="N15" s="177">
        <v>29.02</v>
      </c>
      <c r="O15" s="177">
        <v>48.73</v>
      </c>
      <c r="P15" s="177">
        <v>66.77</v>
      </c>
      <c r="Q15" s="177">
        <v>1.93</v>
      </c>
      <c r="R15" s="177">
        <v>10.42</v>
      </c>
      <c r="S15" s="177">
        <v>1.94</v>
      </c>
      <c r="T15" s="177">
        <v>0</v>
      </c>
      <c r="U15" s="177">
        <v>282.83</v>
      </c>
      <c r="V15" s="177">
        <v>5.09</v>
      </c>
      <c r="W15" s="177">
        <v>10.76</v>
      </c>
      <c r="X15" s="177">
        <v>36.24</v>
      </c>
      <c r="Y15" s="177">
        <v>0</v>
      </c>
      <c r="Z15">
        <v>0</v>
      </c>
      <c r="AA15" s="177">
        <v>8.24</v>
      </c>
      <c r="AB15" s="177">
        <v>0</v>
      </c>
      <c r="AC15" s="177">
        <v>0</v>
      </c>
      <c r="AD15" s="177">
        <v>0</v>
      </c>
      <c r="AE15" s="177">
        <v>25.07</v>
      </c>
      <c r="AF15" s="177">
        <v>0</v>
      </c>
      <c r="AG15" s="177">
        <v>0</v>
      </c>
      <c r="AH15" s="177">
        <v>0</v>
      </c>
      <c r="AI15" s="177">
        <v>-1.35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68.36</v>
      </c>
      <c r="AQ15" s="177">
        <v>22.16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79.77</v>
      </c>
      <c r="L16" s="177">
        <v>20.309999999999999</v>
      </c>
      <c r="M16" s="177">
        <v>0</v>
      </c>
      <c r="N16" s="177">
        <v>29.02</v>
      </c>
      <c r="O16" s="177">
        <v>48.73</v>
      </c>
      <c r="P16" s="177">
        <v>66.77</v>
      </c>
      <c r="Q16" s="177">
        <v>1.93</v>
      </c>
      <c r="R16" s="177">
        <v>10.42</v>
      </c>
      <c r="S16" s="177">
        <v>1.93</v>
      </c>
      <c r="T16" s="177">
        <v>0</v>
      </c>
      <c r="U16" s="177">
        <v>282.83</v>
      </c>
      <c r="V16" s="177">
        <v>5.09</v>
      </c>
      <c r="W16" s="177">
        <v>10.76</v>
      </c>
      <c r="X16" s="177">
        <v>36.24</v>
      </c>
      <c r="Y16" s="177">
        <v>0</v>
      </c>
      <c r="Z16">
        <v>0</v>
      </c>
      <c r="AA16" s="177">
        <v>8.24</v>
      </c>
      <c r="AB16" s="177">
        <v>0</v>
      </c>
      <c r="AC16" s="177">
        <v>0</v>
      </c>
      <c r="AD16" s="177">
        <v>0</v>
      </c>
      <c r="AE16" s="177">
        <v>25.07</v>
      </c>
      <c r="AF16" s="177">
        <v>0</v>
      </c>
      <c r="AG16" s="177">
        <v>0</v>
      </c>
      <c r="AH16" s="177">
        <v>0</v>
      </c>
      <c r="AI16" s="177">
        <v>-1.35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68.36</v>
      </c>
      <c r="AQ16" s="177">
        <v>22.16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77.38</v>
      </c>
      <c r="L17" s="177">
        <v>20.309999999999999</v>
      </c>
      <c r="M17" s="177">
        <v>0</v>
      </c>
      <c r="N17" s="177">
        <v>29.02</v>
      </c>
      <c r="O17" s="177">
        <v>48.73</v>
      </c>
      <c r="P17" s="177">
        <v>66.77</v>
      </c>
      <c r="Q17" s="177">
        <v>1.93</v>
      </c>
      <c r="R17" s="177">
        <v>10.42</v>
      </c>
      <c r="S17" s="177">
        <v>1.93</v>
      </c>
      <c r="T17" s="177">
        <v>0</v>
      </c>
      <c r="U17" s="177">
        <v>282.83</v>
      </c>
      <c r="V17" s="177">
        <v>5.09</v>
      </c>
      <c r="W17" s="177">
        <v>10.76</v>
      </c>
      <c r="X17" s="177">
        <v>36.24</v>
      </c>
      <c r="Y17" s="177">
        <v>0</v>
      </c>
      <c r="Z17">
        <v>0</v>
      </c>
      <c r="AA17" s="177">
        <v>8.24</v>
      </c>
      <c r="AB17" s="177">
        <v>0</v>
      </c>
      <c r="AC17" s="177">
        <v>0</v>
      </c>
      <c r="AD17" s="177">
        <v>0</v>
      </c>
      <c r="AE17" s="177">
        <v>25.07</v>
      </c>
      <c r="AF17" s="177">
        <v>0</v>
      </c>
      <c r="AG17" s="177">
        <v>0</v>
      </c>
      <c r="AH17" s="177">
        <v>0</v>
      </c>
      <c r="AI17" s="177">
        <v>-1.35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68.36</v>
      </c>
      <c r="AQ17" s="177">
        <v>22.16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84.42</v>
      </c>
      <c r="L18" s="177">
        <v>20.309999999999999</v>
      </c>
      <c r="M18" s="177">
        <v>0</v>
      </c>
      <c r="N18" s="177">
        <v>29.02</v>
      </c>
      <c r="O18" s="177">
        <v>48.73</v>
      </c>
      <c r="P18" s="177">
        <v>66.77</v>
      </c>
      <c r="Q18" s="177">
        <v>2.0699999999999998</v>
      </c>
      <c r="R18" s="177">
        <v>10.42</v>
      </c>
      <c r="S18" s="177">
        <v>2.13</v>
      </c>
      <c r="T18" s="177">
        <v>0</v>
      </c>
      <c r="U18" s="177">
        <v>282.83</v>
      </c>
      <c r="V18" s="177">
        <v>5.09</v>
      </c>
      <c r="W18" s="177">
        <v>10.76</v>
      </c>
      <c r="X18" s="177">
        <v>36.24</v>
      </c>
      <c r="Y18" s="177">
        <v>0</v>
      </c>
      <c r="Z18">
        <v>0</v>
      </c>
      <c r="AA18" s="177">
        <v>8.24</v>
      </c>
      <c r="AB18" s="177">
        <v>0</v>
      </c>
      <c r="AC18" s="177">
        <v>0</v>
      </c>
      <c r="AD18" s="177">
        <v>0</v>
      </c>
      <c r="AE18" s="177">
        <v>25.07</v>
      </c>
      <c r="AF18" s="177">
        <v>0</v>
      </c>
      <c r="AG18" s="177">
        <v>0</v>
      </c>
      <c r="AH18" s="177">
        <v>0</v>
      </c>
      <c r="AI18" s="177">
        <v>-1.35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68.36</v>
      </c>
      <c r="AQ18" s="177">
        <v>22.16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84.42</v>
      </c>
      <c r="L19" s="177">
        <v>20.309999999999999</v>
      </c>
      <c r="M19" s="177">
        <v>0</v>
      </c>
      <c r="N19" s="177">
        <v>29.02</v>
      </c>
      <c r="O19" s="177">
        <v>48.73</v>
      </c>
      <c r="P19" s="177">
        <v>66.77</v>
      </c>
      <c r="Q19" s="177">
        <v>2</v>
      </c>
      <c r="R19" s="177">
        <v>10.42</v>
      </c>
      <c r="S19" s="177">
        <v>2.13</v>
      </c>
      <c r="T19" s="177">
        <v>0</v>
      </c>
      <c r="U19" s="177">
        <v>282.83</v>
      </c>
      <c r="V19" s="177">
        <v>5.09</v>
      </c>
      <c r="W19" s="177">
        <v>10.79</v>
      </c>
      <c r="X19" s="177">
        <v>36.24</v>
      </c>
      <c r="Y19" s="177">
        <v>0</v>
      </c>
      <c r="Z19">
        <v>0</v>
      </c>
      <c r="AA19" s="177">
        <v>8.24</v>
      </c>
      <c r="AB19" s="177">
        <v>0</v>
      </c>
      <c r="AC19" s="177">
        <v>0</v>
      </c>
      <c r="AD19" s="177">
        <v>0</v>
      </c>
      <c r="AE19" s="177">
        <v>25.07</v>
      </c>
      <c r="AF19" s="177">
        <v>0</v>
      </c>
      <c r="AG19" s="177">
        <v>0</v>
      </c>
      <c r="AH19" s="177">
        <v>0</v>
      </c>
      <c r="AI19" s="177">
        <v>-1.35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68.36</v>
      </c>
      <c r="AQ19" s="177">
        <v>22.16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84.42</v>
      </c>
      <c r="L20" s="177">
        <v>20.309999999999999</v>
      </c>
      <c r="M20" s="177">
        <v>0</v>
      </c>
      <c r="N20" s="177">
        <v>29.02</v>
      </c>
      <c r="O20" s="177">
        <v>48.73</v>
      </c>
      <c r="P20" s="177">
        <v>66.77</v>
      </c>
      <c r="Q20" s="177">
        <v>2</v>
      </c>
      <c r="R20" s="177">
        <v>10.42</v>
      </c>
      <c r="S20" s="177">
        <v>2.13</v>
      </c>
      <c r="T20" s="177">
        <v>0</v>
      </c>
      <c r="U20" s="177">
        <v>282.83</v>
      </c>
      <c r="V20" s="177">
        <v>5.09</v>
      </c>
      <c r="W20" s="177">
        <v>10.79</v>
      </c>
      <c r="X20" s="177">
        <v>36.24</v>
      </c>
      <c r="Y20" s="177">
        <v>0</v>
      </c>
      <c r="Z20">
        <v>0</v>
      </c>
      <c r="AA20" s="177">
        <v>8.24</v>
      </c>
      <c r="AB20" s="177">
        <v>0</v>
      </c>
      <c r="AC20" s="177">
        <v>0</v>
      </c>
      <c r="AD20" s="177">
        <v>0</v>
      </c>
      <c r="AE20" s="177">
        <v>25.07</v>
      </c>
      <c r="AF20" s="177">
        <v>0</v>
      </c>
      <c r="AG20" s="177">
        <v>0</v>
      </c>
      <c r="AH20" s="177">
        <v>0</v>
      </c>
      <c r="AI20" s="177">
        <v>-1.35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68.36</v>
      </c>
      <c r="AQ20" s="177">
        <v>22.16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159.62</v>
      </c>
      <c r="L21" s="177">
        <v>42.06</v>
      </c>
      <c r="M21" s="177">
        <v>0</v>
      </c>
      <c r="N21" s="177">
        <v>29.02</v>
      </c>
      <c r="O21" s="177">
        <v>48.73</v>
      </c>
      <c r="P21" s="177">
        <v>66.77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282.83</v>
      </c>
      <c r="V21" s="177">
        <v>5.09</v>
      </c>
      <c r="W21" s="177">
        <v>10.79</v>
      </c>
      <c r="X21" s="177">
        <v>36.24</v>
      </c>
      <c r="Y21" s="177">
        <v>0</v>
      </c>
      <c r="Z21">
        <v>0</v>
      </c>
      <c r="AA21" s="177">
        <v>8.24</v>
      </c>
      <c r="AB21" s="177">
        <v>0</v>
      </c>
      <c r="AC21" s="177">
        <v>0</v>
      </c>
      <c r="AD21" s="177">
        <v>0</v>
      </c>
      <c r="AE21" s="177">
        <v>25.07</v>
      </c>
      <c r="AF21" s="177">
        <v>0</v>
      </c>
      <c r="AG21" s="177">
        <v>0</v>
      </c>
      <c r="AH21" s="177">
        <v>0</v>
      </c>
      <c r="AI21" s="177">
        <v>-1.35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68.36</v>
      </c>
      <c r="AQ21" s="177">
        <v>22.16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159.62</v>
      </c>
      <c r="L22" s="177">
        <v>42.06</v>
      </c>
      <c r="M22" s="177">
        <v>0</v>
      </c>
      <c r="N22" s="177">
        <v>29.02</v>
      </c>
      <c r="O22" s="177">
        <v>48.73</v>
      </c>
      <c r="P22" s="177">
        <v>66.77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282.83</v>
      </c>
      <c r="V22" s="177">
        <v>5.09</v>
      </c>
      <c r="W22" s="177">
        <v>10.79</v>
      </c>
      <c r="X22" s="177">
        <v>36.24</v>
      </c>
      <c r="Y22" s="177">
        <v>0</v>
      </c>
      <c r="Z22">
        <v>0</v>
      </c>
      <c r="AA22" s="177">
        <v>8.24</v>
      </c>
      <c r="AB22" s="177">
        <v>0</v>
      </c>
      <c r="AC22" s="177">
        <v>0</v>
      </c>
      <c r="AD22" s="177">
        <v>0</v>
      </c>
      <c r="AE22" s="177">
        <v>25.07</v>
      </c>
      <c r="AF22" s="177">
        <v>0</v>
      </c>
      <c r="AG22" s="177">
        <v>0</v>
      </c>
      <c r="AH22" s="177">
        <v>0</v>
      </c>
      <c r="AI22" s="177">
        <v>-1.35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68.36</v>
      </c>
      <c r="AQ22" s="177">
        <v>22.16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159.62</v>
      </c>
      <c r="L23" s="177">
        <v>42.06</v>
      </c>
      <c r="M23" s="177">
        <v>0</v>
      </c>
      <c r="N23" s="177">
        <v>29.02</v>
      </c>
      <c r="O23" s="177">
        <v>48.73</v>
      </c>
      <c r="P23" s="177">
        <v>66.77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282.83</v>
      </c>
      <c r="V23" s="177">
        <v>5.09</v>
      </c>
      <c r="W23" s="177">
        <v>10.79</v>
      </c>
      <c r="X23" s="177">
        <v>36.24</v>
      </c>
      <c r="Y23" s="177">
        <v>0</v>
      </c>
      <c r="Z23">
        <v>0</v>
      </c>
      <c r="AA23" s="177">
        <v>8.24</v>
      </c>
      <c r="AB23" s="177">
        <v>0</v>
      </c>
      <c r="AC23" s="177">
        <v>0</v>
      </c>
      <c r="AD23" s="177">
        <v>0</v>
      </c>
      <c r="AE23" s="177">
        <v>25.07</v>
      </c>
      <c r="AF23" s="177">
        <v>0</v>
      </c>
      <c r="AG23" s="177">
        <v>0</v>
      </c>
      <c r="AH23" s="177">
        <v>0</v>
      </c>
      <c r="AI23" s="177">
        <v>-1.35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68.36</v>
      </c>
      <c r="AQ23" s="177">
        <v>22.16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159.62</v>
      </c>
      <c r="L24" s="177">
        <v>42.06</v>
      </c>
      <c r="M24" s="177">
        <v>0</v>
      </c>
      <c r="N24" s="177">
        <v>29.02</v>
      </c>
      <c r="O24" s="177">
        <v>48.73</v>
      </c>
      <c r="P24" s="177">
        <v>66.77</v>
      </c>
      <c r="Q24" s="177">
        <v>5.05</v>
      </c>
      <c r="R24" s="177">
        <v>10.42</v>
      </c>
      <c r="S24" s="177">
        <v>6.49</v>
      </c>
      <c r="T24" s="177">
        <v>0</v>
      </c>
      <c r="U24" s="177">
        <v>282.83</v>
      </c>
      <c r="V24" s="177">
        <v>5.09</v>
      </c>
      <c r="W24" s="177">
        <v>10.79</v>
      </c>
      <c r="X24" s="177">
        <v>36.24</v>
      </c>
      <c r="Y24" s="177">
        <v>0</v>
      </c>
      <c r="Z24">
        <v>0</v>
      </c>
      <c r="AA24" s="177">
        <v>8.24</v>
      </c>
      <c r="AB24" s="177">
        <v>0</v>
      </c>
      <c r="AC24" s="177">
        <v>0</v>
      </c>
      <c r="AD24" s="177">
        <v>0</v>
      </c>
      <c r="AE24" s="177">
        <v>25.07</v>
      </c>
      <c r="AF24" s="177">
        <v>0</v>
      </c>
      <c r="AG24" s="177">
        <v>0</v>
      </c>
      <c r="AH24" s="177">
        <v>0</v>
      </c>
      <c r="AI24" s="177">
        <v>-1.35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68.36</v>
      </c>
      <c r="AQ24" s="177">
        <v>22.16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159.62</v>
      </c>
      <c r="L25" s="177">
        <v>42.06</v>
      </c>
      <c r="M25" s="177">
        <v>0</v>
      </c>
      <c r="N25" s="177">
        <v>29.02</v>
      </c>
      <c r="O25" s="177">
        <v>48.73</v>
      </c>
      <c r="P25" s="177">
        <v>66.77</v>
      </c>
      <c r="Q25" s="177">
        <v>5.05</v>
      </c>
      <c r="R25" s="177">
        <v>10.42</v>
      </c>
      <c r="S25" s="177">
        <v>6.49</v>
      </c>
      <c r="T25" s="177">
        <v>0</v>
      </c>
      <c r="U25" s="177">
        <v>282.83</v>
      </c>
      <c r="V25" s="177">
        <v>5.09</v>
      </c>
      <c r="W25" s="177">
        <v>10.79</v>
      </c>
      <c r="X25" s="177">
        <v>36.24</v>
      </c>
      <c r="Y25" s="177">
        <v>0</v>
      </c>
      <c r="Z25">
        <v>0</v>
      </c>
      <c r="AA25" s="177">
        <v>8.24</v>
      </c>
      <c r="AB25" s="177">
        <v>0</v>
      </c>
      <c r="AC25" s="177">
        <v>0</v>
      </c>
      <c r="AD25" s="177">
        <v>0</v>
      </c>
      <c r="AE25" s="177">
        <v>25.07</v>
      </c>
      <c r="AF25" s="177">
        <v>0</v>
      </c>
      <c r="AG25" s="177">
        <v>0</v>
      </c>
      <c r="AH25" s="177">
        <v>0</v>
      </c>
      <c r="AI25" s="177">
        <v>-1.35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68.36</v>
      </c>
      <c r="AQ25" s="177">
        <v>22.16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159.62</v>
      </c>
      <c r="L26" s="177">
        <v>42.06</v>
      </c>
      <c r="M26" s="177">
        <v>0</v>
      </c>
      <c r="N26" s="177">
        <v>29.02</v>
      </c>
      <c r="O26" s="177">
        <v>48.73</v>
      </c>
      <c r="P26" s="177">
        <v>66.77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282.83</v>
      </c>
      <c r="V26" s="177">
        <v>5.09</v>
      </c>
      <c r="W26" s="177">
        <v>10.79</v>
      </c>
      <c r="X26" s="177">
        <v>36.24</v>
      </c>
      <c r="Y26" s="177">
        <v>0</v>
      </c>
      <c r="Z26">
        <v>0</v>
      </c>
      <c r="AA26" s="177">
        <v>8.24</v>
      </c>
      <c r="AB26" s="177">
        <v>0</v>
      </c>
      <c r="AC26" s="177">
        <v>0</v>
      </c>
      <c r="AD26" s="177">
        <v>0</v>
      </c>
      <c r="AE26" s="177">
        <v>25.07</v>
      </c>
      <c r="AF26" s="177">
        <v>0</v>
      </c>
      <c r="AG26" s="177">
        <v>0</v>
      </c>
      <c r="AH26" s="177">
        <v>0</v>
      </c>
      <c r="AI26" s="177">
        <v>-1.35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68.36</v>
      </c>
      <c r="AQ26" s="177">
        <v>22.16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84.84</v>
      </c>
      <c r="L27" s="177">
        <v>42.06</v>
      </c>
      <c r="M27" s="177">
        <v>0</v>
      </c>
      <c r="N27" s="177">
        <v>29.02</v>
      </c>
      <c r="O27" s="177">
        <v>48.73</v>
      </c>
      <c r="P27" s="177">
        <v>66.77</v>
      </c>
      <c r="Q27" s="177">
        <v>5.05</v>
      </c>
      <c r="R27" s="177">
        <v>10.42</v>
      </c>
      <c r="S27" s="177">
        <v>6.49</v>
      </c>
      <c r="T27" s="177">
        <v>0</v>
      </c>
      <c r="U27" s="177">
        <v>282.83</v>
      </c>
      <c r="V27" s="177">
        <v>5.09</v>
      </c>
      <c r="W27" s="177">
        <v>10.79</v>
      </c>
      <c r="X27" s="177">
        <v>36.24</v>
      </c>
      <c r="Y27" s="177">
        <v>0</v>
      </c>
      <c r="Z27">
        <v>0</v>
      </c>
      <c r="AA27" s="177">
        <v>8.24</v>
      </c>
      <c r="AB27" s="177">
        <v>0</v>
      </c>
      <c r="AC27" s="177">
        <v>0</v>
      </c>
      <c r="AD27" s="177">
        <v>0</v>
      </c>
      <c r="AE27" s="177">
        <v>25.07</v>
      </c>
      <c r="AF27" s="177">
        <v>0</v>
      </c>
      <c r="AG27" s="177">
        <v>0</v>
      </c>
      <c r="AH27" s="177">
        <v>0</v>
      </c>
      <c r="AI27" s="177">
        <v>-1.35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68.36</v>
      </c>
      <c r="AQ27" s="177">
        <v>22.16</v>
      </c>
      <c r="AR27" s="177">
        <v>13.77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84.84</v>
      </c>
      <c r="L28" s="177">
        <v>42.06</v>
      </c>
      <c r="M28" s="177">
        <v>0</v>
      </c>
      <c r="N28" s="177">
        <v>29.02</v>
      </c>
      <c r="O28" s="177">
        <v>48.73</v>
      </c>
      <c r="P28" s="177">
        <v>66.77</v>
      </c>
      <c r="Q28" s="177">
        <v>5.05</v>
      </c>
      <c r="R28" s="177">
        <v>10.42</v>
      </c>
      <c r="S28" s="177">
        <v>6.49</v>
      </c>
      <c r="T28" s="177">
        <v>0</v>
      </c>
      <c r="U28" s="177">
        <v>282.83</v>
      </c>
      <c r="V28" s="177">
        <v>5.09</v>
      </c>
      <c r="W28" s="177">
        <v>10.79</v>
      </c>
      <c r="X28" s="177">
        <v>36.24</v>
      </c>
      <c r="Y28" s="177">
        <v>0</v>
      </c>
      <c r="Z28">
        <v>0</v>
      </c>
      <c r="AA28" s="177">
        <v>8.24</v>
      </c>
      <c r="AB28" s="177">
        <v>0</v>
      </c>
      <c r="AC28" s="177">
        <v>0</v>
      </c>
      <c r="AD28" s="177">
        <v>0</v>
      </c>
      <c r="AE28" s="177">
        <v>25.07</v>
      </c>
      <c r="AF28" s="177">
        <v>0</v>
      </c>
      <c r="AG28" s="177">
        <v>0</v>
      </c>
      <c r="AH28" s="177">
        <v>0</v>
      </c>
      <c r="AI28" s="177">
        <v>-1.35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68.36</v>
      </c>
      <c r="AQ28" s="177">
        <v>22.16</v>
      </c>
      <c r="AR28" s="177">
        <v>16.5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87.2</v>
      </c>
      <c r="L29" s="177">
        <v>34.369999999999997</v>
      </c>
      <c r="M29" s="177">
        <v>0</v>
      </c>
      <c r="N29" s="177">
        <v>29.02</v>
      </c>
      <c r="O29" s="177">
        <v>48.73</v>
      </c>
      <c r="P29" s="177">
        <v>66.77</v>
      </c>
      <c r="Q29" s="177">
        <v>2.9</v>
      </c>
      <c r="R29" s="177">
        <v>10.42</v>
      </c>
      <c r="S29" s="177">
        <v>3.32</v>
      </c>
      <c r="T29" s="177">
        <v>0</v>
      </c>
      <c r="U29" s="177">
        <v>282.83</v>
      </c>
      <c r="V29" s="177">
        <v>5.09</v>
      </c>
      <c r="W29" s="177">
        <v>10.79</v>
      </c>
      <c r="X29" s="177">
        <v>36.24</v>
      </c>
      <c r="Y29" s="177">
        <v>0</v>
      </c>
      <c r="Z29">
        <v>0</v>
      </c>
      <c r="AA29" s="177">
        <v>8.24</v>
      </c>
      <c r="AB29" s="177">
        <v>0</v>
      </c>
      <c r="AC29" s="177">
        <v>0</v>
      </c>
      <c r="AD29" s="177">
        <v>0</v>
      </c>
      <c r="AE29" s="177">
        <v>25.07</v>
      </c>
      <c r="AF29" s="177">
        <v>0</v>
      </c>
      <c r="AG29" s="177">
        <v>0</v>
      </c>
      <c r="AH29" s="177">
        <v>0</v>
      </c>
      <c r="AI29" s="177">
        <v>-1.35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68.36</v>
      </c>
      <c r="AQ29" s="177">
        <v>22.16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87.34</v>
      </c>
      <c r="L30" s="177">
        <v>19.64</v>
      </c>
      <c r="M30" s="177">
        <v>0</v>
      </c>
      <c r="N30" s="177">
        <v>29.02</v>
      </c>
      <c r="O30" s="177">
        <v>48.73</v>
      </c>
      <c r="P30" s="177">
        <v>66.77</v>
      </c>
      <c r="Q30" s="177">
        <v>2.9</v>
      </c>
      <c r="R30" s="177">
        <v>10.42</v>
      </c>
      <c r="S30" s="177">
        <v>3.32</v>
      </c>
      <c r="T30" s="177">
        <v>0</v>
      </c>
      <c r="U30" s="177">
        <v>282.83</v>
      </c>
      <c r="V30" s="177">
        <v>5.09</v>
      </c>
      <c r="W30" s="177">
        <v>10.79</v>
      </c>
      <c r="X30" s="177">
        <v>36.24</v>
      </c>
      <c r="Y30" s="177">
        <v>0</v>
      </c>
      <c r="Z30">
        <v>0</v>
      </c>
      <c r="AA30" s="177">
        <v>8.24</v>
      </c>
      <c r="AB30" s="177">
        <v>0</v>
      </c>
      <c r="AC30" s="177">
        <v>0</v>
      </c>
      <c r="AD30" s="177">
        <v>0</v>
      </c>
      <c r="AE30" s="177">
        <v>25.07</v>
      </c>
      <c r="AF30" s="177">
        <v>0</v>
      </c>
      <c r="AG30" s="177">
        <v>0</v>
      </c>
      <c r="AH30" s="177">
        <v>0</v>
      </c>
      <c r="AI30" s="177">
        <v>-1.35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68.36</v>
      </c>
      <c r="AQ30" s="177">
        <v>10.64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87.34</v>
      </c>
      <c r="L31" s="177">
        <v>19.64</v>
      </c>
      <c r="M31" s="177">
        <v>0</v>
      </c>
      <c r="N31" s="177">
        <v>29.02</v>
      </c>
      <c r="O31" s="177">
        <v>48.73</v>
      </c>
      <c r="P31" s="177">
        <v>66.77</v>
      </c>
      <c r="Q31" s="177">
        <v>2.9</v>
      </c>
      <c r="R31" s="177">
        <v>4.83</v>
      </c>
      <c r="S31" s="177">
        <v>3.33</v>
      </c>
      <c r="T31" s="177">
        <v>0</v>
      </c>
      <c r="U31" s="177">
        <v>282.83</v>
      </c>
      <c r="V31" s="177">
        <v>5.09</v>
      </c>
      <c r="W31" s="177">
        <v>10.76</v>
      </c>
      <c r="X31" s="177">
        <v>36.24</v>
      </c>
      <c r="Y31" s="177">
        <v>0</v>
      </c>
      <c r="Z31">
        <v>0</v>
      </c>
      <c r="AA31" s="177">
        <v>8.24</v>
      </c>
      <c r="AB31" s="177">
        <v>0</v>
      </c>
      <c r="AC31" s="177">
        <v>0</v>
      </c>
      <c r="AD31" s="177">
        <v>0</v>
      </c>
      <c r="AE31" s="177">
        <v>24.75</v>
      </c>
      <c r="AF31" s="177">
        <v>0</v>
      </c>
      <c r="AG31" s="177">
        <v>0</v>
      </c>
      <c r="AH31" s="177">
        <v>0</v>
      </c>
      <c r="AI31" s="177">
        <v>-1.35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68.36</v>
      </c>
      <c r="AQ31" s="177">
        <v>10.64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87.34</v>
      </c>
      <c r="L32" s="177">
        <v>19.64</v>
      </c>
      <c r="M32" s="177">
        <v>0</v>
      </c>
      <c r="N32" s="177">
        <v>29.02</v>
      </c>
      <c r="O32" s="177">
        <v>48.73</v>
      </c>
      <c r="P32" s="177">
        <v>66.77</v>
      </c>
      <c r="Q32" s="177">
        <v>2.9</v>
      </c>
      <c r="R32" s="177">
        <v>4.91</v>
      </c>
      <c r="S32" s="177">
        <v>3.33</v>
      </c>
      <c r="T32" s="177">
        <v>0</v>
      </c>
      <c r="U32" s="177">
        <v>282.83</v>
      </c>
      <c r="V32" s="177">
        <v>5.09</v>
      </c>
      <c r="W32" s="177">
        <v>10.76</v>
      </c>
      <c r="X32" s="177">
        <v>36.24</v>
      </c>
      <c r="Y32" s="177">
        <v>0</v>
      </c>
      <c r="Z32">
        <v>0</v>
      </c>
      <c r="AA32" s="177">
        <v>8.24</v>
      </c>
      <c r="AB32" s="177">
        <v>0</v>
      </c>
      <c r="AC32" s="177">
        <v>0</v>
      </c>
      <c r="AD32" s="177">
        <v>0</v>
      </c>
      <c r="AE32" s="177">
        <v>24.75</v>
      </c>
      <c r="AF32" s="177">
        <v>0</v>
      </c>
      <c r="AG32" s="177">
        <v>0</v>
      </c>
      <c r="AH32" s="177">
        <v>0</v>
      </c>
      <c r="AI32" s="177">
        <v>-1.35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68.36</v>
      </c>
      <c r="AQ32" s="177">
        <v>10.64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159.62</v>
      </c>
      <c r="L33" s="177">
        <v>42.06</v>
      </c>
      <c r="M33" s="177">
        <v>0</v>
      </c>
      <c r="N33" s="177">
        <v>29.02</v>
      </c>
      <c r="O33" s="177">
        <v>48.73</v>
      </c>
      <c r="P33" s="177">
        <v>66.77</v>
      </c>
      <c r="Q33" s="177">
        <v>5.22</v>
      </c>
      <c r="R33" s="177">
        <v>10.77</v>
      </c>
      <c r="S33" s="177">
        <v>6.71</v>
      </c>
      <c r="T33" s="177">
        <v>0</v>
      </c>
      <c r="U33" s="177">
        <v>282.83</v>
      </c>
      <c r="V33" s="177">
        <v>5.09</v>
      </c>
      <c r="W33" s="177">
        <v>10.76</v>
      </c>
      <c r="X33" s="177">
        <v>36.24</v>
      </c>
      <c r="Y33" s="177">
        <v>0</v>
      </c>
      <c r="Z33">
        <v>0</v>
      </c>
      <c r="AA33" s="177">
        <v>8.24</v>
      </c>
      <c r="AB33" s="177">
        <v>0</v>
      </c>
      <c r="AC33" s="177">
        <v>0</v>
      </c>
      <c r="AD33" s="177">
        <v>0</v>
      </c>
      <c r="AE33" s="177">
        <v>24.75</v>
      </c>
      <c r="AF33" s="177">
        <v>0</v>
      </c>
      <c r="AG33" s="177">
        <v>0</v>
      </c>
      <c r="AH33" s="177">
        <v>0</v>
      </c>
      <c r="AI33" s="177">
        <v>-1.35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68.36</v>
      </c>
      <c r="AQ33" s="177">
        <v>10.64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159.62</v>
      </c>
      <c r="L34" s="177">
        <v>42.06</v>
      </c>
      <c r="M34" s="177">
        <v>0</v>
      </c>
      <c r="N34" s="177">
        <v>29.02</v>
      </c>
      <c r="O34" s="177">
        <v>48.73</v>
      </c>
      <c r="P34" s="177">
        <v>66.77</v>
      </c>
      <c r="Q34" s="177">
        <v>5.22</v>
      </c>
      <c r="R34" s="177">
        <v>10.42</v>
      </c>
      <c r="S34" s="177">
        <v>6.71</v>
      </c>
      <c r="T34" s="177">
        <v>0</v>
      </c>
      <c r="U34" s="177">
        <v>282.83</v>
      </c>
      <c r="V34" s="177">
        <v>5.09</v>
      </c>
      <c r="W34" s="177">
        <v>10.76</v>
      </c>
      <c r="X34" s="177">
        <v>36.24</v>
      </c>
      <c r="Y34" s="177">
        <v>0</v>
      </c>
      <c r="Z34">
        <v>0</v>
      </c>
      <c r="AA34" s="177">
        <v>8.24</v>
      </c>
      <c r="AB34" s="177">
        <v>0</v>
      </c>
      <c r="AC34" s="177">
        <v>0</v>
      </c>
      <c r="AD34" s="177">
        <v>0</v>
      </c>
      <c r="AE34" s="177">
        <v>24.75</v>
      </c>
      <c r="AF34" s="177">
        <v>0</v>
      </c>
      <c r="AG34" s="177">
        <v>0</v>
      </c>
      <c r="AH34" s="177">
        <v>0</v>
      </c>
      <c r="AI34" s="177">
        <v>-1.35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68.36</v>
      </c>
      <c r="AQ34" s="177">
        <v>10.64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159.62</v>
      </c>
      <c r="L35" s="177">
        <v>42.06</v>
      </c>
      <c r="M35" s="177">
        <v>0</v>
      </c>
      <c r="N35" s="177">
        <v>29.02</v>
      </c>
      <c r="O35" s="177">
        <v>48.73</v>
      </c>
      <c r="P35" s="177">
        <v>66.77</v>
      </c>
      <c r="Q35" s="177">
        <v>5.22</v>
      </c>
      <c r="R35" s="177">
        <v>10.42</v>
      </c>
      <c r="S35" s="177">
        <v>6.71</v>
      </c>
      <c r="T35" s="177">
        <v>0</v>
      </c>
      <c r="U35" s="177">
        <v>282.83</v>
      </c>
      <c r="V35" s="177">
        <v>5.09</v>
      </c>
      <c r="W35" s="177">
        <v>10.76</v>
      </c>
      <c r="X35" s="177">
        <v>36.24</v>
      </c>
      <c r="Y35" s="177">
        <v>0</v>
      </c>
      <c r="Z35">
        <v>0</v>
      </c>
      <c r="AA35" s="177">
        <v>7.9</v>
      </c>
      <c r="AB35" s="177">
        <v>0</v>
      </c>
      <c r="AC35" s="177">
        <v>0</v>
      </c>
      <c r="AD35" s="177">
        <v>0</v>
      </c>
      <c r="AE35" s="177">
        <v>24.75</v>
      </c>
      <c r="AF35" s="177">
        <v>0</v>
      </c>
      <c r="AG35" s="177">
        <v>0</v>
      </c>
      <c r="AH35" s="177">
        <v>0</v>
      </c>
      <c r="AI35" s="177">
        <v>-1.35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43.52</v>
      </c>
      <c r="AQ35" s="177">
        <v>10.64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159.62</v>
      </c>
      <c r="L36" s="177">
        <v>42.06</v>
      </c>
      <c r="M36" s="177">
        <v>0</v>
      </c>
      <c r="N36" s="177">
        <v>29.02</v>
      </c>
      <c r="O36" s="177">
        <v>48.73</v>
      </c>
      <c r="P36" s="177">
        <v>66.77</v>
      </c>
      <c r="Q36" s="177">
        <v>5.22</v>
      </c>
      <c r="R36" s="177">
        <v>10.42</v>
      </c>
      <c r="S36" s="177">
        <v>6.71</v>
      </c>
      <c r="T36" s="177">
        <v>0</v>
      </c>
      <c r="U36" s="177">
        <v>282.83</v>
      </c>
      <c r="V36" s="177">
        <v>5.09</v>
      </c>
      <c r="W36" s="177">
        <v>10.76</v>
      </c>
      <c r="X36" s="177">
        <v>36.24</v>
      </c>
      <c r="Y36" s="177">
        <v>0</v>
      </c>
      <c r="Z36">
        <v>0</v>
      </c>
      <c r="AA36" s="177">
        <v>7.9</v>
      </c>
      <c r="AB36" s="177">
        <v>0</v>
      </c>
      <c r="AC36" s="177">
        <v>0</v>
      </c>
      <c r="AD36" s="177">
        <v>0</v>
      </c>
      <c r="AE36" s="177">
        <v>24.75</v>
      </c>
      <c r="AF36" s="177">
        <v>0</v>
      </c>
      <c r="AG36" s="177">
        <v>0</v>
      </c>
      <c r="AH36" s="177">
        <v>0</v>
      </c>
      <c r="AI36" s="177">
        <v>-1.35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43.52</v>
      </c>
      <c r="AQ36" s="177">
        <v>10.64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159.62</v>
      </c>
      <c r="L37" s="177">
        <v>42.06</v>
      </c>
      <c r="M37" s="177">
        <v>0</v>
      </c>
      <c r="N37" s="177">
        <v>29.02</v>
      </c>
      <c r="O37" s="177">
        <v>48.73</v>
      </c>
      <c r="P37" s="177">
        <v>66.77</v>
      </c>
      <c r="Q37" s="177">
        <v>5.22</v>
      </c>
      <c r="R37" s="177">
        <v>10.42</v>
      </c>
      <c r="S37" s="177">
        <v>6.71</v>
      </c>
      <c r="T37" s="177">
        <v>0</v>
      </c>
      <c r="U37" s="177">
        <v>282.83</v>
      </c>
      <c r="V37" s="177">
        <v>5.09</v>
      </c>
      <c r="W37" s="177">
        <v>10.76</v>
      </c>
      <c r="X37" s="177">
        <v>36.24</v>
      </c>
      <c r="Y37" s="177">
        <v>0</v>
      </c>
      <c r="Z37">
        <v>0</v>
      </c>
      <c r="AA37" s="177">
        <v>7.9</v>
      </c>
      <c r="AB37" s="177">
        <v>0</v>
      </c>
      <c r="AC37" s="177">
        <v>0</v>
      </c>
      <c r="AD37" s="177">
        <v>0</v>
      </c>
      <c r="AE37" s="177">
        <v>24.75</v>
      </c>
      <c r="AF37" s="177">
        <v>0</v>
      </c>
      <c r="AG37" s="177">
        <v>0</v>
      </c>
      <c r="AH37" s="177">
        <v>0</v>
      </c>
      <c r="AI37" s="177">
        <v>-1.35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43.52</v>
      </c>
      <c r="AQ37" s="177">
        <v>10.64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159.62</v>
      </c>
      <c r="L38" s="177">
        <v>42.06</v>
      </c>
      <c r="M38" s="177">
        <v>0</v>
      </c>
      <c r="N38" s="177">
        <v>29.02</v>
      </c>
      <c r="O38" s="177">
        <v>48.73</v>
      </c>
      <c r="P38" s="177">
        <v>66.77</v>
      </c>
      <c r="Q38" s="177">
        <v>5.22</v>
      </c>
      <c r="R38" s="177">
        <v>10.42</v>
      </c>
      <c r="S38" s="177">
        <v>6.71</v>
      </c>
      <c r="T38" s="177">
        <v>0</v>
      </c>
      <c r="U38" s="177">
        <v>282.83</v>
      </c>
      <c r="V38" s="177">
        <v>5.09</v>
      </c>
      <c r="W38" s="177">
        <v>10.76</v>
      </c>
      <c r="X38" s="177">
        <v>36.24</v>
      </c>
      <c r="Y38" s="177">
        <v>0</v>
      </c>
      <c r="Z38">
        <v>0</v>
      </c>
      <c r="AA38" s="177">
        <v>7.9</v>
      </c>
      <c r="AB38" s="177">
        <v>0</v>
      </c>
      <c r="AC38" s="177">
        <v>0</v>
      </c>
      <c r="AD38" s="177">
        <v>0</v>
      </c>
      <c r="AE38" s="177">
        <v>24.75</v>
      </c>
      <c r="AF38" s="177">
        <v>0</v>
      </c>
      <c r="AG38" s="177">
        <v>0</v>
      </c>
      <c r="AH38" s="177">
        <v>0</v>
      </c>
      <c r="AI38" s="177">
        <v>-1.35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43.52</v>
      </c>
      <c r="AQ38" s="177">
        <v>10.64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87.35</v>
      </c>
      <c r="L39" s="177">
        <v>42.06</v>
      </c>
      <c r="M39" s="177">
        <v>0</v>
      </c>
      <c r="N39" s="177">
        <v>29.02</v>
      </c>
      <c r="O39" s="177">
        <v>48.73</v>
      </c>
      <c r="P39" s="177">
        <v>66.77</v>
      </c>
      <c r="Q39" s="177">
        <v>5.22</v>
      </c>
      <c r="R39" s="177">
        <v>10.42</v>
      </c>
      <c r="S39" s="177">
        <v>6.71</v>
      </c>
      <c r="T39" s="177">
        <v>0</v>
      </c>
      <c r="U39" s="177">
        <v>282.83</v>
      </c>
      <c r="V39" s="177">
        <v>5.09</v>
      </c>
      <c r="W39" s="177">
        <v>10.83</v>
      </c>
      <c r="X39" s="177">
        <v>36.24</v>
      </c>
      <c r="Y39" s="177">
        <v>0</v>
      </c>
      <c r="Z39">
        <v>0</v>
      </c>
      <c r="AA39" s="177">
        <v>7.55</v>
      </c>
      <c r="AB39" s="177">
        <v>0</v>
      </c>
      <c r="AC39" s="177">
        <v>0</v>
      </c>
      <c r="AD39" s="177">
        <v>0</v>
      </c>
      <c r="AE39" s="177">
        <v>24.43</v>
      </c>
      <c r="AF39" s="177">
        <v>0</v>
      </c>
      <c r="AG39" s="177">
        <v>0</v>
      </c>
      <c r="AH39" s="177">
        <v>0</v>
      </c>
      <c r="AI39" s="177">
        <v>-1.35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43.52</v>
      </c>
      <c r="AQ39" s="177">
        <v>10.64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87.35</v>
      </c>
      <c r="L40" s="177">
        <v>42.06</v>
      </c>
      <c r="M40" s="177">
        <v>0</v>
      </c>
      <c r="N40" s="177">
        <v>29.02</v>
      </c>
      <c r="O40" s="177">
        <v>48.73</v>
      </c>
      <c r="P40" s="177">
        <v>66.77</v>
      </c>
      <c r="Q40" s="177">
        <v>5.22</v>
      </c>
      <c r="R40" s="177">
        <v>10.42</v>
      </c>
      <c r="S40" s="177">
        <v>6.71</v>
      </c>
      <c r="T40" s="177">
        <v>0</v>
      </c>
      <c r="U40" s="177">
        <v>282.83</v>
      </c>
      <c r="V40" s="177">
        <v>5.09</v>
      </c>
      <c r="W40" s="177">
        <v>10.93</v>
      </c>
      <c r="X40" s="177">
        <v>36.24</v>
      </c>
      <c r="Y40" s="177">
        <v>0</v>
      </c>
      <c r="Z40">
        <v>0</v>
      </c>
      <c r="AA40" s="177">
        <v>7.55</v>
      </c>
      <c r="AB40" s="177">
        <v>0</v>
      </c>
      <c r="AC40" s="177">
        <v>0</v>
      </c>
      <c r="AD40" s="177">
        <v>0</v>
      </c>
      <c r="AE40" s="177">
        <v>24.43</v>
      </c>
      <c r="AF40" s="177">
        <v>0</v>
      </c>
      <c r="AG40" s="177">
        <v>0</v>
      </c>
      <c r="AH40" s="177">
        <v>0</v>
      </c>
      <c r="AI40" s="177">
        <v>-1.35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43.53</v>
      </c>
      <c r="AQ40" s="177">
        <v>10.64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87.45</v>
      </c>
      <c r="L41" s="177">
        <v>42.06</v>
      </c>
      <c r="M41" s="177">
        <v>0</v>
      </c>
      <c r="N41" s="177">
        <v>29.02</v>
      </c>
      <c r="O41" s="177">
        <v>48.73</v>
      </c>
      <c r="P41" s="177">
        <v>66.77</v>
      </c>
      <c r="Q41" s="177">
        <v>5.22</v>
      </c>
      <c r="R41" s="177">
        <v>10.42</v>
      </c>
      <c r="S41" s="177">
        <v>6.71</v>
      </c>
      <c r="T41" s="177">
        <v>0</v>
      </c>
      <c r="U41" s="177">
        <v>282.83</v>
      </c>
      <c r="V41" s="177">
        <v>5.09</v>
      </c>
      <c r="W41" s="177">
        <v>10.93</v>
      </c>
      <c r="X41" s="177">
        <v>36.24</v>
      </c>
      <c r="Y41" s="177">
        <v>0</v>
      </c>
      <c r="Z41">
        <v>0</v>
      </c>
      <c r="AA41" s="177">
        <v>7.55</v>
      </c>
      <c r="AB41" s="177">
        <v>0</v>
      </c>
      <c r="AC41" s="177">
        <v>0</v>
      </c>
      <c r="AD41" s="177">
        <v>0</v>
      </c>
      <c r="AE41" s="177">
        <v>24.43</v>
      </c>
      <c r="AF41" s="177">
        <v>0</v>
      </c>
      <c r="AG41" s="177">
        <v>0</v>
      </c>
      <c r="AH41" s="177">
        <v>0</v>
      </c>
      <c r="AI41" s="177">
        <v>-1.35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68.36</v>
      </c>
      <c r="AQ41" s="177">
        <v>10.64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87.45</v>
      </c>
      <c r="L42" s="177">
        <v>42.06</v>
      </c>
      <c r="M42" s="177">
        <v>0</v>
      </c>
      <c r="N42" s="177">
        <v>29.02</v>
      </c>
      <c r="O42" s="177">
        <v>48.73</v>
      </c>
      <c r="P42" s="177">
        <v>66.77</v>
      </c>
      <c r="Q42" s="177">
        <v>5.22</v>
      </c>
      <c r="R42" s="177">
        <v>10.42</v>
      </c>
      <c r="S42" s="177">
        <v>6.71</v>
      </c>
      <c r="T42" s="177">
        <v>0</v>
      </c>
      <c r="U42" s="177">
        <v>282.83</v>
      </c>
      <c r="V42" s="177">
        <v>5.09</v>
      </c>
      <c r="W42" s="177">
        <v>10.93</v>
      </c>
      <c r="X42" s="177">
        <v>36.24</v>
      </c>
      <c r="Y42" s="177">
        <v>0</v>
      </c>
      <c r="Z42">
        <v>0</v>
      </c>
      <c r="AA42" s="177">
        <v>7.55</v>
      </c>
      <c r="AB42" s="177">
        <v>0</v>
      </c>
      <c r="AC42" s="177">
        <v>0</v>
      </c>
      <c r="AD42" s="177">
        <v>0</v>
      </c>
      <c r="AE42" s="177">
        <v>24.43</v>
      </c>
      <c r="AF42" s="177">
        <v>0</v>
      </c>
      <c r="AG42" s="177">
        <v>0</v>
      </c>
      <c r="AH42" s="177">
        <v>0</v>
      </c>
      <c r="AI42" s="177">
        <v>-1.35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68.36</v>
      </c>
      <c r="AQ42" s="177">
        <v>10.64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87.28</v>
      </c>
      <c r="L43" s="177">
        <v>18.38</v>
      </c>
      <c r="M43" s="177">
        <v>0</v>
      </c>
      <c r="N43" s="177">
        <v>29.02</v>
      </c>
      <c r="O43" s="177">
        <v>48.73</v>
      </c>
      <c r="P43" s="177">
        <v>66.77</v>
      </c>
      <c r="Q43" s="177">
        <v>2.9</v>
      </c>
      <c r="R43" s="177">
        <v>4.84</v>
      </c>
      <c r="S43" s="177">
        <v>3.34</v>
      </c>
      <c r="T43" s="177">
        <v>0</v>
      </c>
      <c r="U43" s="177">
        <v>282.83</v>
      </c>
      <c r="V43" s="177">
        <v>5.09</v>
      </c>
      <c r="W43" s="177">
        <v>10.93</v>
      </c>
      <c r="X43" s="177">
        <v>36.24</v>
      </c>
      <c r="Y43" s="177">
        <v>0</v>
      </c>
      <c r="Z43">
        <v>0</v>
      </c>
      <c r="AA43" s="177">
        <v>7.57</v>
      </c>
      <c r="AB43" s="177">
        <v>0</v>
      </c>
      <c r="AC43" s="177">
        <v>0</v>
      </c>
      <c r="AD43" s="177">
        <v>0</v>
      </c>
      <c r="AE43" s="177">
        <v>24.09</v>
      </c>
      <c r="AF43" s="177">
        <v>0</v>
      </c>
      <c r="AG43" s="177">
        <v>0</v>
      </c>
      <c r="AH43" s="177">
        <v>0</v>
      </c>
      <c r="AI43" s="177">
        <v>-1.35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68.36</v>
      </c>
      <c r="AQ43" s="177">
        <v>10.64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87.28</v>
      </c>
      <c r="L44" s="177">
        <v>18.38</v>
      </c>
      <c r="M44" s="177">
        <v>0</v>
      </c>
      <c r="N44" s="177">
        <v>29.02</v>
      </c>
      <c r="O44" s="177">
        <v>48.73</v>
      </c>
      <c r="P44" s="177">
        <v>66.77</v>
      </c>
      <c r="Q44" s="177">
        <v>2.89</v>
      </c>
      <c r="R44" s="177">
        <v>4.84</v>
      </c>
      <c r="S44" s="177">
        <v>3.32</v>
      </c>
      <c r="T44" s="177">
        <v>0</v>
      </c>
      <c r="U44" s="177">
        <v>282.83</v>
      </c>
      <c r="V44" s="177">
        <v>5.09</v>
      </c>
      <c r="W44" s="177">
        <v>10.93</v>
      </c>
      <c r="X44" s="177">
        <v>36.24</v>
      </c>
      <c r="Y44" s="177">
        <v>0</v>
      </c>
      <c r="Z44">
        <v>0</v>
      </c>
      <c r="AA44" s="177">
        <v>7.57</v>
      </c>
      <c r="AB44" s="177">
        <v>0</v>
      </c>
      <c r="AC44" s="177">
        <v>0</v>
      </c>
      <c r="AD44" s="177">
        <v>0</v>
      </c>
      <c r="AE44" s="177">
        <v>24.09</v>
      </c>
      <c r="AF44" s="177">
        <v>0</v>
      </c>
      <c r="AG44" s="177">
        <v>0</v>
      </c>
      <c r="AH44" s="177">
        <v>0</v>
      </c>
      <c r="AI44" s="177">
        <v>-1.35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68.36</v>
      </c>
      <c r="AQ44" s="177">
        <v>10.64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87.35</v>
      </c>
      <c r="L45" s="177">
        <v>18.38</v>
      </c>
      <c r="M45" s="177">
        <v>0</v>
      </c>
      <c r="N45" s="177">
        <v>29.02</v>
      </c>
      <c r="O45" s="177">
        <v>48.73</v>
      </c>
      <c r="P45" s="177">
        <v>66.77</v>
      </c>
      <c r="Q45" s="177">
        <v>2.9</v>
      </c>
      <c r="R45" s="177">
        <v>10.42</v>
      </c>
      <c r="S45" s="177">
        <v>3.34</v>
      </c>
      <c r="T45" s="177">
        <v>0</v>
      </c>
      <c r="U45" s="177">
        <v>282.83</v>
      </c>
      <c r="V45" s="177">
        <v>5.09</v>
      </c>
      <c r="W45" s="177">
        <v>10.93</v>
      </c>
      <c r="X45" s="177">
        <v>36.24</v>
      </c>
      <c r="Y45" s="177">
        <v>0</v>
      </c>
      <c r="Z45">
        <v>0</v>
      </c>
      <c r="AA45" s="177">
        <v>7.57</v>
      </c>
      <c r="AB45" s="177">
        <v>0</v>
      </c>
      <c r="AC45" s="177">
        <v>0</v>
      </c>
      <c r="AD45" s="177">
        <v>0</v>
      </c>
      <c r="AE45" s="177">
        <v>24.09</v>
      </c>
      <c r="AF45" s="177">
        <v>0</v>
      </c>
      <c r="AG45" s="177">
        <v>0</v>
      </c>
      <c r="AH45" s="177">
        <v>0</v>
      </c>
      <c r="AI45" s="177">
        <v>-1.35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68.36</v>
      </c>
      <c r="AQ45" s="177">
        <v>10.64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87.35</v>
      </c>
      <c r="L46" s="177">
        <v>18.38</v>
      </c>
      <c r="M46" s="177">
        <v>0</v>
      </c>
      <c r="N46" s="177">
        <v>29.02</v>
      </c>
      <c r="O46" s="177">
        <v>48.73</v>
      </c>
      <c r="P46" s="177">
        <v>66.77</v>
      </c>
      <c r="Q46" s="177">
        <v>2.9</v>
      </c>
      <c r="R46" s="177">
        <v>10.42</v>
      </c>
      <c r="S46" s="177">
        <v>3.34</v>
      </c>
      <c r="T46" s="177">
        <v>0</v>
      </c>
      <c r="U46" s="177">
        <v>282.83</v>
      </c>
      <c r="V46" s="177">
        <v>5.09</v>
      </c>
      <c r="W46" s="177">
        <v>10.93</v>
      </c>
      <c r="X46" s="177">
        <v>36.24</v>
      </c>
      <c r="Y46" s="177">
        <v>0</v>
      </c>
      <c r="Z46">
        <v>0</v>
      </c>
      <c r="AA46" s="177">
        <v>7.57</v>
      </c>
      <c r="AB46" s="177">
        <v>0</v>
      </c>
      <c r="AC46" s="177">
        <v>0</v>
      </c>
      <c r="AD46" s="177">
        <v>0</v>
      </c>
      <c r="AE46" s="177">
        <v>24.09</v>
      </c>
      <c r="AF46" s="177">
        <v>0</v>
      </c>
      <c r="AG46" s="177">
        <v>0</v>
      </c>
      <c r="AH46" s="177">
        <v>0</v>
      </c>
      <c r="AI46" s="177">
        <v>-1.35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68.36</v>
      </c>
      <c r="AQ46" s="177">
        <v>10.64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87.35</v>
      </c>
      <c r="L47" s="177">
        <v>18.38</v>
      </c>
      <c r="M47" s="177">
        <v>0</v>
      </c>
      <c r="N47" s="177">
        <v>29.02</v>
      </c>
      <c r="O47" s="177">
        <v>48.73</v>
      </c>
      <c r="P47" s="177">
        <v>66.77</v>
      </c>
      <c r="Q47" s="177">
        <v>2.9</v>
      </c>
      <c r="R47" s="177">
        <v>10.42</v>
      </c>
      <c r="S47" s="177">
        <v>3.34</v>
      </c>
      <c r="T47" s="177">
        <v>0</v>
      </c>
      <c r="U47" s="177">
        <v>282.83</v>
      </c>
      <c r="V47" s="177">
        <v>5.09</v>
      </c>
      <c r="W47" s="177">
        <v>10.93</v>
      </c>
      <c r="X47" s="177">
        <v>36.24</v>
      </c>
      <c r="Y47" s="177">
        <v>0</v>
      </c>
      <c r="Z47">
        <v>0</v>
      </c>
      <c r="AA47" s="177">
        <v>7.57</v>
      </c>
      <c r="AB47" s="177">
        <v>0</v>
      </c>
      <c r="AC47" s="177">
        <v>0</v>
      </c>
      <c r="AD47" s="177">
        <v>0</v>
      </c>
      <c r="AE47" s="177">
        <v>24.09</v>
      </c>
      <c r="AF47" s="177">
        <v>0</v>
      </c>
      <c r="AG47" s="177">
        <v>0</v>
      </c>
      <c r="AH47" s="177">
        <v>0</v>
      </c>
      <c r="AI47" s="177">
        <v>-1.35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68.36</v>
      </c>
      <c r="AQ47" s="177">
        <v>10.64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87.35</v>
      </c>
      <c r="L48" s="177">
        <v>18.38</v>
      </c>
      <c r="M48" s="177">
        <v>0</v>
      </c>
      <c r="N48" s="177">
        <v>29.02</v>
      </c>
      <c r="O48" s="177">
        <v>48.73</v>
      </c>
      <c r="P48" s="177">
        <v>66.77</v>
      </c>
      <c r="Q48" s="177">
        <v>2.9</v>
      </c>
      <c r="R48" s="177">
        <v>10.42</v>
      </c>
      <c r="S48" s="177">
        <v>3.34</v>
      </c>
      <c r="T48" s="177">
        <v>0</v>
      </c>
      <c r="U48" s="177">
        <v>282.83</v>
      </c>
      <c r="V48" s="177">
        <v>5.09</v>
      </c>
      <c r="W48" s="177">
        <v>10.93</v>
      </c>
      <c r="X48" s="177">
        <v>36.24</v>
      </c>
      <c r="Y48" s="177">
        <v>0</v>
      </c>
      <c r="Z48">
        <v>0</v>
      </c>
      <c r="AA48" s="177">
        <v>7.58</v>
      </c>
      <c r="AB48" s="177">
        <v>0</v>
      </c>
      <c r="AC48" s="177">
        <v>0</v>
      </c>
      <c r="AD48" s="177">
        <v>0</v>
      </c>
      <c r="AE48" s="177">
        <v>38.22</v>
      </c>
      <c r="AF48" s="177">
        <v>0</v>
      </c>
      <c r="AG48" s="177">
        <v>0</v>
      </c>
      <c r="AH48" s="177">
        <v>0</v>
      </c>
      <c r="AI48" s="177">
        <v>-1.35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68.36</v>
      </c>
      <c r="AQ48" s="177">
        <v>10.64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87.35</v>
      </c>
      <c r="L49" s="177">
        <v>18.38</v>
      </c>
      <c r="M49" s="177">
        <v>0</v>
      </c>
      <c r="N49" s="177">
        <v>29.02</v>
      </c>
      <c r="O49" s="177">
        <v>48.73</v>
      </c>
      <c r="P49" s="177">
        <v>66.77</v>
      </c>
      <c r="Q49" s="177">
        <v>2.9</v>
      </c>
      <c r="R49" s="177">
        <v>10.42</v>
      </c>
      <c r="S49" s="177">
        <v>3.34</v>
      </c>
      <c r="T49" s="177">
        <v>0</v>
      </c>
      <c r="U49" s="177">
        <v>282.83</v>
      </c>
      <c r="V49" s="177">
        <v>5.09</v>
      </c>
      <c r="W49" s="177">
        <v>10.93</v>
      </c>
      <c r="X49" s="177">
        <v>36.24</v>
      </c>
      <c r="Y49" s="177">
        <v>0</v>
      </c>
      <c r="Z49">
        <v>0</v>
      </c>
      <c r="AA49" s="177">
        <v>7.58</v>
      </c>
      <c r="AB49" s="177">
        <v>0</v>
      </c>
      <c r="AC49" s="177">
        <v>0</v>
      </c>
      <c r="AD49" s="177">
        <v>0</v>
      </c>
      <c r="AE49" s="177">
        <v>41.67</v>
      </c>
      <c r="AF49" s="177">
        <v>0</v>
      </c>
      <c r="AG49" s="177">
        <v>0</v>
      </c>
      <c r="AH49" s="177">
        <v>0</v>
      </c>
      <c r="AI49" s="177">
        <v>-1.35</v>
      </c>
      <c r="AJ49" s="177">
        <v>5.63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68.36</v>
      </c>
      <c r="AQ49" s="177">
        <v>22.16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87.35</v>
      </c>
      <c r="L50" s="177">
        <v>18.38</v>
      </c>
      <c r="M50" s="177">
        <v>0</v>
      </c>
      <c r="N50" s="177">
        <v>29.02</v>
      </c>
      <c r="O50" s="177">
        <v>48.73</v>
      </c>
      <c r="P50" s="177">
        <v>66.77</v>
      </c>
      <c r="Q50" s="177">
        <v>2.9</v>
      </c>
      <c r="R50" s="177">
        <v>10.42</v>
      </c>
      <c r="S50" s="177">
        <v>3.34</v>
      </c>
      <c r="T50" s="177">
        <v>0</v>
      </c>
      <c r="U50" s="177">
        <v>282.83</v>
      </c>
      <c r="V50" s="177">
        <v>5.09</v>
      </c>
      <c r="W50" s="177">
        <v>10.93</v>
      </c>
      <c r="X50" s="177">
        <v>36.24</v>
      </c>
      <c r="Y50" s="177">
        <v>0</v>
      </c>
      <c r="Z50">
        <v>0</v>
      </c>
      <c r="AA50" s="177">
        <v>7.58</v>
      </c>
      <c r="AB50" s="177">
        <v>0</v>
      </c>
      <c r="AC50" s="177">
        <v>0</v>
      </c>
      <c r="AD50" s="177">
        <v>0</v>
      </c>
      <c r="AE50" s="177">
        <v>41.67</v>
      </c>
      <c r="AF50" s="177">
        <v>0</v>
      </c>
      <c r="AG50" s="177">
        <v>0</v>
      </c>
      <c r="AH50" s="177">
        <v>0</v>
      </c>
      <c r="AI50" s="177">
        <v>-1.35</v>
      </c>
      <c r="AJ50" s="177">
        <v>5.63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68.36</v>
      </c>
      <c r="AQ50" s="177">
        <v>22.16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87.35</v>
      </c>
      <c r="L51" s="177">
        <v>18.38</v>
      </c>
      <c r="M51" s="177">
        <v>0</v>
      </c>
      <c r="N51" s="177">
        <v>29.02</v>
      </c>
      <c r="O51" s="177">
        <v>48.73</v>
      </c>
      <c r="P51" s="177">
        <v>66.77</v>
      </c>
      <c r="Q51" s="177">
        <v>2.48</v>
      </c>
      <c r="R51" s="177">
        <v>10.42</v>
      </c>
      <c r="S51" s="177">
        <v>3.34</v>
      </c>
      <c r="T51" s="177">
        <v>0</v>
      </c>
      <c r="U51" s="177">
        <v>282.83</v>
      </c>
      <c r="V51" s="177">
        <v>5.09</v>
      </c>
      <c r="W51" s="177">
        <v>10.93</v>
      </c>
      <c r="X51" s="177">
        <v>36.24</v>
      </c>
      <c r="Y51" s="177">
        <v>0</v>
      </c>
      <c r="Z51">
        <v>0</v>
      </c>
      <c r="AA51" s="177">
        <v>7.58</v>
      </c>
      <c r="AB51" s="177">
        <v>0</v>
      </c>
      <c r="AC51" s="177">
        <v>0</v>
      </c>
      <c r="AD51" s="177">
        <v>0</v>
      </c>
      <c r="AE51" s="177">
        <v>23.29</v>
      </c>
      <c r="AF51" s="177">
        <v>0</v>
      </c>
      <c r="AG51" s="177">
        <v>0</v>
      </c>
      <c r="AH51" s="177">
        <v>0</v>
      </c>
      <c r="AI51" s="177">
        <v>-1.35</v>
      </c>
      <c r="AJ51" s="177">
        <v>5.63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68.36</v>
      </c>
      <c r="AQ51" s="177">
        <v>22.16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87.35</v>
      </c>
      <c r="L52" s="177">
        <v>18.38</v>
      </c>
      <c r="M52" s="177">
        <v>0</v>
      </c>
      <c r="N52" s="177">
        <v>29.02</v>
      </c>
      <c r="O52" s="177">
        <v>48.73</v>
      </c>
      <c r="P52" s="177">
        <v>66.77</v>
      </c>
      <c r="Q52" s="177">
        <v>2.48</v>
      </c>
      <c r="R52" s="177">
        <v>10.42</v>
      </c>
      <c r="S52" s="177">
        <v>3.34</v>
      </c>
      <c r="T52" s="177">
        <v>0</v>
      </c>
      <c r="U52" s="177">
        <v>282.83</v>
      </c>
      <c r="V52" s="177">
        <v>5.09</v>
      </c>
      <c r="W52" s="177">
        <v>10.93</v>
      </c>
      <c r="X52" s="177">
        <v>36.24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23.29</v>
      </c>
      <c r="AF52" s="177">
        <v>0</v>
      </c>
      <c r="AG52" s="177">
        <v>0</v>
      </c>
      <c r="AH52" s="177">
        <v>0</v>
      </c>
      <c r="AI52" s="177">
        <v>-1.35</v>
      </c>
      <c r="AJ52" s="177">
        <v>5.63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68.36</v>
      </c>
      <c r="AQ52" s="177">
        <v>22.16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92.65</v>
      </c>
      <c r="L53" s="177">
        <v>42.06</v>
      </c>
      <c r="M53" s="177">
        <v>0</v>
      </c>
      <c r="N53" s="177">
        <v>29.02</v>
      </c>
      <c r="O53" s="177">
        <v>48.73</v>
      </c>
      <c r="P53" s="177">
        <v>66.77</v>
      </c>
      <c r="Q53" s="177">
        <v>5.05</v>
      </c>
      <c r="R53" s="177">
        <v>10.42</v>
      </c>
      <c r="S53" s="177">
        <v>6.49</v>
      </c>
      <c r="T53" s="177">
        <v>0</v>
      </c>
      <c r="U53" s="177">
        <v>282.83</v>
      </c>
      <c r="V53" s="177">
        <v>5.09</v>
      </c>
      <c r="W53" s="177">
        <v>10.93</v>
      </c>
      <c r="X53" s="177">
        <v>36.24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23.29</v>
      </c>
      <c r="AF53" s="177">
        <v>0</v>
      </c>
      <c r="AG53" s="177">
        <v>0</v>
      </c>
      <c r="AH53" s="177">
        <v>0</v>
      </c>
      <c r="AI53" s="177">
        <v>-1.35</v>
      </c>
      <c r="AJ53" s="177">
        <v>5.63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68.36</v>
      </c>
      <c r="AQ53" s="177">
        <v>22.16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92.65</v>
      </c>
      <c r="L54" s="177">
        <v>42.06</v>
      </c>
      <c r="M54" s="177">
        <v>0</v>
      </c>
      <c r="N54" s="177">
        <v>29.02</v>
      </c>
      <c r="O54" s="177">
        <v>48.73</v>
      </c>
      <c r="P54" s="177">
        <v>66.77</v>
      </c>
      <c r="Q54" s="177">
        <v>5.05</v>
      </c>
      <c r="R54" s="177">
        <v>10.42</v>
      </c>
      <c r="S54" s="177">
        <v>6.49</v>
      </c>
      <c r="T54" s="177">
        <v>0</v>
      </c>
      <c r="U54" s="177">
        <v>282.83</v>
      </c>
      <c r="V54" s="177">
        <v>5.09</v>
      </c>
      <c r="W54" s="177">
        <v>10.93</v>
      </c>
      <c r="X54" s="177">
        <v>36.24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23.29</v>
      </c>
      <c r="AF54" s="177">
        <v>0</v>
      </c>
      <c r="AG54" s="177">
        <v>0</v>
      </c>
      <c r="AH54" s="177">
        <v>0</v>
      </c>
      <c r="AI54" s="177">
        <v>-1.35</v>
      </c>
      <c r="AJ54" s="177">
        <v>5.63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68.36</v>
      </c>
      <c r="AQ54" s="177">
        <v>22.16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92.65</v>
      </c>
      <c r="L55" s="177">
        <v>42.46</v>
      </c>
      <c r="M55" s="177">
        <v>0</v>
      </c>
      <c r="N55" s="177">
        <v>29.02</v>
      </c>
      <c r="O55" s="177">
        <v>48.73</v>
      </c>
      <c r="P55" s="177">
        <v>66.77</v>
      </c>
      <c r="Q55" s="177">
        <v>5.05</v>
      </c>
      <c r="R55" s="177">
        <v>10.42</v>
      </c>
      <c r="S55" s="177">
        <v>6.49</v>
      </c>
      <c r="T55" s="177">
        <v>0</v>
      </c>
      <c r="U55" s="177">
        <v>282.83</v>
      </c>
      <c r="V55" s="177">
        <v>5.09</v>
      </c>
      <c r="W55" s="177">
        <v>10.74</v>
      </c>
      <c r="X55" s="177">
        <v>36.24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23.29</v>
      </c>
      <c r="AF55" s="177">
        <v>0</v>
      </c>
      <c r="AG55" s="177">
        <v>0</v>
      </c>
      <c r="AH55" s="177">
        <v>0</v>
      </c>
      <c r="AI55" s="177">
        <v>-1.35</v>
      </c>
      <c r="AJ55" s="177">
        <v>5.63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68.36</v>
      </c>
      <c r="AQ55" s="177">
        <v>22.16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92.65</v>
      </c>
      <c r="L56" s="177">
        <v>42.06</v>
      </c>
      <c r="M56" s="177">
        <v>0</v>
      </c>
      <c r="N56" s="177">
        <v>29.02</v>
      </c>
      <c r="O56" s="177">
        <v>48.73</v>
      </c>
      <c r="P56" s="177">
        <v>66.77</v>
      </c>
      <c r="Q56" s="177">
        <v>5.05</v>
      </c>
      <c r="R56" s="177">
        <v>10.42</v>
      </c>
      <c r="S56" s="177">
        <v>6.49</v>
      </c>
      <c r="T56" s="177">
        <v>0</v>
      </c>
      <c r="U56" s="177">
        <v>282.83</v>
      </c>
      <c r="V56" s="177">
        <v>5.09</v>
      </c>
      <c r="W56" s="177">
        <v>10.74</v>
      </c>
      <c r="X56" s="177">
        <v>36.24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23.29</v>
      </c>
      <c r="AF56" s="177">
        <v>0</v>
      </c>
      <c r="AG56" s="177">
        <v>0</v>
      </c>
      <c r="AH56" s="177">
        <v>0</v>
      </c>
      <c r="AI56" s="177">
        <v>-1.35</v>
      </c>
      <c r="AJ56" s="177">
        <v>5.63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68.36</v>
      </c>
      <c r="AQ56" s="177">
        <v>22.16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91.88</v>
      </c>
      <c r="L57" s="177">
        <v>34.270000000000003</v>
      </c>
      <c r="M57" s="177">
        <v>0</v>
      </c>
      <c r="N57" s="177">
        <v>29.02</v>
      </c>
      <c r="O57" s="177">
        <v>48.73</v>
      </c>
      <c r="P57" s="177">
        <v>66.77</v>
      </c>
      <c r="Q57" s="177">
        <v>5.05</v>
      </c>
      <c r="R57" s="177">
        <v>10.42</v>
      </c>
      <c r="S57" s="177">
        <v>6.49</v>
      </c>
      <c r="T57" s="177">
        <v>0</v>
      </c>
      <c r="U57" s="177">
        <v>282.83</v>
      </c>
      <c r="V57" s="177">
        <v>5.09</v>
      </c>
      <c r="W57" s="177">
        <v>10.74</v>
      </c>
      <c r="X57" s="177">
        <v>36.24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43.71</v>
      </c>
      <c r="AF57" s="177">
        <v>0</v>
      </c>
      <c r="AG57" s="177">
        <v>0</v>
      </c>
      <c r="AH57" s="177">
        <v>0</v>
      </c>
      <c r="AI57" s="177">
        <v>-1.35</v>
      </c>
      <c r="AJ57" s="177">
        <v>5.63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68.36</v>
      </c>
      <c r="AQ57" s="177">
        <v>22.16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91.88</v>
      </c>
      <c r="L58" s="177">
        <v>42.06</v>
      </c>
      <c r="M58" s="177">
        <v>0</v>
      </c>
      <c r="N58" s="177">
        <v>29.02</v>
      </c>
      <c r="O58" s="177">
        <v>48.73</v>
      </c>
      <c r="P58" s="177">
        <v>66.77</v>
      </c>
      <c r="Q58" s="177">
        <v>5.05</v>
      </c>
      <c r="R58" s="177">
        <v>10.42</v>
      </c>
      <c r="S58" s="177">
        <v>6.49</v>
      </c>
      <c r="T58" s="177">
        <v>0</v>
      </c>
      <c r="U58" s="177">
        <v>282.83</v>
      </c>
      <c r="V58" s="177">
        <v>5.09</v>
      </c>
      <c r="W58" s="177">
        <v>10.74</v>
      </c>
      <c r="X58" s="177">
        <v>36.24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43.71</v>
      </c>
      <c r="AF58" s="177">
        <v>0</v>
      </c>
      <c r="AG58" s="177">
        <v>0</v>
      </c>
      <c r="AH58" s="177">
        <v>0</v>
      </c>
      <c r="AI58" s="177">
        <v>-1.35</v>
      </c>
      <c r="AJ58" s="177">
        <v>5.63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68.36</v>
      </c>
      <c r="AQ58" s="177">
        <v>22.16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158.58000000000001</v>
      </c>
      <c r="L59" s="177">
        <v>42.06</v>
      </c>
      <c r="M59" s="177">
        <v>0</v>
      </c>
      <c r="N59" s="177">
        <v>29.02</v>
      </c>
      <c r="O59" s="177">
        <v>48.73</v>
      </c>
      <c r="P59" s="177">
        <v>66.77</v>
      </c>
      <c r="Q59" s="177">
        <v>5.05</v>
      </c>
      <c r="R59" s="177">
        <v>10.42</v>
      </c>
      <c r="S59" s="177">
        <v>6.49</v>
      </c>
      <c r="T59" s="177">
        <v>0</v>
      </c>
      <c r="U59" s="177">
        <v>282.83</v>
      </c>
      <c r="V59" s="177">
        <v>5.09</v>
      </c>
      <c r="W59" s="177">
        <v>10.74</v>
      </c>
      <c r="X59" s="177">
        <v>36.24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23.09</v>
      </c>
      <c r="AF59" s="177">
        <v>0</v>
      </c>
      <c r="AG59" s="177">
        <v>0</v>
      </c>
      <c r="AH59" s="177">
        <v>0</v>
      </c>
      <c r="AI59" s="177">
        <v>-1.35</v>
      </c>
      <c r="AJ59" s="177">
        <v>5.63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68.36</v>
      </c>
      <c r="AQ59" s="177">
        <v>22.16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159.62</v>
      </c>
      <c r="L60" s="177">
        <v>42.06</v>
      </c>
      <c r="M60" s="177">
        <v>0</v>
      </c>
      <c r="N60" s="177">
        <v>29.02</v>
      </c>
      <c r="O60" s="177">
        <v>48.73</v>
      </c>
      <c r="P60" s="177">
        <v>66.77</v>
      </c>
      <c r="Q60" s="177">
        <v>5.05</v>
      </c>
      <c r="R60" s="177">
        <v>10.42</v>
      </c>
      <c r="S60" s="177">
        <v>6.49</v>
      </c>
      <c r="T60" s="177">
        <v>0</v>
      </c>
      <c r="U60" s="177">
        <v>282.83</v>
      </c>
      <c r="V60" s="177">
        <v>5.09</v>
      </c>
      <c r="W60" s="177">
        <v>10.74</v>
      </c>
      <c r="X60" s="177">
        <v>36.24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43.41</v>
      </c>
      <c r="AF60" s="177">
        <v>0</v>
      </c>
      <c r="AG60" s="177">
        <v>0</v>
      </c>
      <c r="AH60" s="177">
        <v>0</v>
      </c>
      <c r="AI60" s="177">
        <v>-1.35</v>
      </c>
      <c r="AJ60" s="177">
        <v>5.63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68.36</v>
      </c>
      <c r="AQ60" s="177">
        <v>22.16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159.62</v>
      </c>
      <c r="L61" s="177">
        <v>42.06</v>
      </c>
      <c r="M61" s="177">
        <v>0</v>
      </c>
      <c r="N61" s="177">
        <v>29.02</v>
      </c>
      <c r="O61" s="177">
        <v>48.73</v>
      </c>
      <c r="P61" s="177">
        <v>66.77</v>
      </c>
      <c r="Q61" s="177">
        <v>5.05</v>
      </c>
      <c r="R61" s="177">
        <v>10.42</v>
      </c>
      <c r="S61" s="177">
        <v>6.49</v>
      </c>
      <c r="T61" s="177">
        <v>0</v>
      </c>
      <c r="U61" s="177">
        <v>282.83</v>
      </c>
      <c r="V61" s="177">
        <v>5.09</v>
      </c>
      <c r="W61" s="177">
        <v>10.74</v>
      </c>
      <c r="X61" s="177">
        <v>36.24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43.41</v>
      </c>
      <c r="AF61" s="177">
        <v>0</v>
      </c>
      <c r="AG61" s="177">
        <v>0</v>
      </c>
      <c r="AH61" s="177">
        <v>0</v>
      </c>
      <c r="AI61" s="177">
        <v>-1.35</v>
      </c>
      <c r="AJ61" s="177">
        <v>5.63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68.36</v>
      </c>
      <c r="AQ61" s="177">
        <v>22.16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159.62</v>
      </c>
      <c r="L62" s="177">
        <v>42.06</v>
      </c>
      <c r="M62" s="177">
        <v>0</v>
      </c>
      <c r="N62" s="177">
        <v>29.02</v>
      </c>
      <c r="O62" s="177">
        <v>48.73</v>
      </c>
      <c r="P62" s="177">
        <v>66.77</v>
      </c>
      <c r="Q62" s="177">
        <v>5.05</v>
      </c>
      <c r="R62" s="177">
        <v>10.42</v>
      </c>
      <c r="S62" s="177">
        <v>6.49</v>
      </c>
      <c r="T62" s="177">
        <v>0</v>
      </c>
      <c r="U62" s="177">
        <v>282.83</v>
      </c>
      <c r="V62" s="177">
        <v>5.09</v>
      </c>
      <c r="W62" s="177">
        <v>10.74</v>
      </c>
      <c r="X62" s="177">
        <v>36.24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43.41</v>
      </c>
      <c r="AF62" s="177">
        <v>0</v>
      </c>
      <c r="AG62" s="177">
        <v>0</v>
      </c>
      <c r="AH62" s="177">
        <v>0</v>
      </c>
      <c r="AI62" s="177">
        <v>-1.35</v>
      </c>
      <c r="AJ62" s="177">
        <v>5.63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68.36</v>
      </c>
      <c r="AQ62" s="177">
        <v>22.16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159.62</v>
      </c>
      <c r="L63" s="177">
        <v>42.06</v>
      </c>
      <c r="M63" s="177">
        <v>0</v>
      </c>
      <c r="N63" s="177">
        <v>29.02</v>
      </c>
      <c r="O63" s="177">
        <v>48.73</v>
      </c>
      <c r="P63" s="177">
        <v>66.77</v>
      </c>
      <c r="Q63" s="177">
        <v>5.05</v>
      </c>
      <c r="R63" s="177">
        <v>10.42</v>
      </c>
      <c r="S63" s="177">
        <v>6.49</v>
      </c>
      <c r="T63" s="177">
        <v>0</v>
      </c>
      <c r="U63" s="177">
        <v>282.83</v>
      </c>
      <c r="V63" s="177">
        <v>5.09</v>
      </c>
      <c r="W63" s="177">
        <v>10.74</v>
      </c>
      <c r="X63" s="177">
        <v>36.24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23.09</v>
      </c>
      <c r="AF63" s="177">
        <v>0</v>
      </c>
      <c r="AG63" s="177">
        <v>0</v>
      </c>
      <c r="AH63" s="177">
        <v>0</v>
      </c>
      <c r="AI63" s="177">
        <v>-1.35</v>
      </c>
      <c r="AJ63" s="177">
        <v>5.63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68.36</v>
      </c>
      <c r="AQ63" s="177">
        <v>22.16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159.62</v>
      </c>
      <c r="L64" s="177">
        <v>42.06</v>
      </c>
      <c r="M64" s="177">
        <v>0</v>
      </c>
      <c r="N64" s="177">
        <v>29.02</v>
      </c>
      <c r="O64" s="177">
        <v>48.73</v>
      </c>
      <c r="P64" s="177">
        <v>66.77</v>
      </c>
      <c r="Q64" s="177">
        <v>5.05</v>
      </c>
      <c r="R64" s="177">
        <v>10.42</v>
      </c>
      <c r="S64" s="177">
        <v>6.49</v>
      </c>
      <c r="T64" s="177">
        <v>0</v>
      </c>
      <c r="U64" s="177">
        <v>282.83</v>
      </c>
      <c r="V64" s="177">
        <v>5.09</v>
      </c>
      <c r="W64" s="177">
        <v>10.74</v>
      </c>
      <c r="X64" s="177">
        <v>36.24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23.09</v>
      </c>
      <c r="AF64" s="177">
        <v>0</v>
      </c>
      <c r="AG64" s="177">
        <v>0</v>
      </c>
      <c r="AH64" s="177">
        <v>0</v>
      </c>
      <c r="AI64" s="177">
        <v>-1.35</v>
      </c>
      <c r="AJ64" s="177">
        <v>5.63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68.36</v>
      </c>
      <c r="AQ64" s="177">
        <v>22.16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159.62</v>
      </c>
      <c r="L65" s="177">
        <v>42.06</v>
      </c>
      <c r="M65" s="177">
        <v>0</v>
      </c>
      <c r="N65" s="177">
        <v>29.02</v>
      </c>
      <c r="O65" s="177">
        <v>48.73</v>
      </c>
      <c r="P65" s="177">
        <v>66.77</v>
      </c>
      <c r="Q65" s="177">
        <v>5.05</v>
      </c>
      <c r="R65" s="177">
        <v>10.42</v>
      </c>
      <c r="S65" s="177">
        <v>6.49</v>
      </c>
      <c r="T65" s="177">
        <v>0</v>
      </c>
      <c r="U65" s="177">
        <v>282.83</v>
      </c>
      <c r="V65" s="177">
        <v>5.09</v>
      </c>
      <c r="W65" s="177">
        <v>10.74</v>
      </c>
      <c r="X65" s="177">
        <v>36.24</v>
      </c>
      <c r="Y65" s="177">
        <v>0</v>
      </c>
      <c r="Z65">
        <v>0</v>
      </c>
      <c r="AA65" s="177">
        <v>7</v>
      </c>
      <c r="AB65" s="177">
        <v>0</v>
      </c>
      <c r="AC65" s="177">
        <v>0</v>
      </c>
      <c r="AD65" s="177">
        <v>0</v>
      </c>
      <c r="AE65" s="177">
        <v>23.09</v>
      </c>
      <c r="AF65" s="177">
        <v>0</v>
      </c>
      <c r="AG65" s="177">
        <v>0</v>
      </c>
      <c r="AH65" s="177">
        <v>0</v>
      </c>
      <c r="AI65" s="177">
        <v>-1.35</v>
      </c>
      <c r="AJ65" s="177">
        <v>5.63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68.36</v>
      </c>
      <c r="AQ65" s="177">
        <v>22.16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159.62</v>
      </c>
      <c r="L66" s="177">
        <v>42.06</v>
      </c>
      <c r="M66" s="177">
        <v>0</v>
      </c>
      <c r="N66" s="177">
        <v>29.02</v>
      </c>
      <c r="O66" s="177">
        <v>48.73</v>
      </c>
      <c r="P66" s="177">
        <v>66.77</v>
      </c>
      <c r="Q66" s="177">
        <v>5.05</v>
      </c>
      <c r="R66" s="177">
        <v>10.42</v>
      </c>
      <c r="S66" s="177">
        <v>6.49</v>
      </c>
      <c r="T66" s="177">
        <v>0</v>
      </c>
      <c r="U66" s="177">
        <v>282.83</v>
      </c>
      <c r="V66" s="177">
        <v>5.09</v>
      </c>
      <c r="W66" s="177">
        <v>10.74</v>
      </c>
      <c r="X66" s="177">
        <v>36.24</v>
      </c>
      <c r="Y66" s="177">
        <v>0</v>
      </c>
      <c r="Z66">
        <v>0</v>
      </c>
      <c r="AA66" s="177">
        <v>7</v>
      </c>
      <c r="AB66" s="177">
        <v>0</v>
      </c>
      <c r="AC66" s="177">
        <v>0</v>
      </c>
      <c r="AD66" s="177">
        <v>0</v>
      </c>
      <c r="AE66" s="177">
        <v>23.09</v>
      </c>
      <c r="AF66" s="177">
        <v>0</v>
      </c>
      <c r="AG66" s="177">
        <v>0</v>
      </c>
      <c r="AH66" s="177">
        <v>0</v>
      </c>
      <c r="AI66" s="177">
        <v>-1.35</v>
      </c>
      <c r="AJ66" s="177">
        <v>5.63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68.36</v>
      </c>
      <c r="AQ66" s="177">
        <v>22.16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7.0000000000000007E-2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159.62</v>
      </c>
      <c r="L67" s="177">
        <v>42.06</v>
      </c>
      <c r="M67" s="177">
        <v>0</v>
      </c>
      <c r="N67" s="177">
        <v>29.02</v>
      </c>
      <c r="O67" s="177">
        <v>48.73</v>
      </c>
      <c r="P67" s="177">
        <v>66.77</v>
      </c>
      <c r="Q67" s="177">
        <v>5.05</v>
      </c>
      <c r="R67" s="177">
        <v>10.42</v>
      </c>
      <c r="S67" s="177">
        <v>6.49</v>
      </c>
      <c r="T67" s="177">
        <v>0</v>
      </c>
      <c r="U67" s="177">
        <v>282.83</v>
      </c>
      <c r="V67" s="177">
        <v>5.09</v>
      </c>
      <c r="W67" s="177">
        <v>10.210000000000001</v>
      </c>
      <c r="X67" s="177">
        <v>36.24</v>
      </c>
      <c r="Y67" s="177">
        <v>0</v>
      </c>
      <c r="Z67">
        <v>0</v>
      </c>
      <c r="AA67" s="177">
        <v>7</v>
      </c>
      <c r="AB67" s="177">
        <v>0</v>
      </c>
      <c r="AC67" s="177">
        <v>0</v>
      </c>
      <c r="AD67" s="177">
        <v>0</v>
      </c>
      <c r="AE67" s="177">
        <v>22.89</v>
      </c>
      <c r="AF67" s="177">
        <v>0</v>
      </c>
      <c r="AG67" s="177">
        <v>0</v>
      </c>
      <c r="AH67" s="177">
        <v>0</v>
      </c>
      <c r="AI67" s="177">
        <v>-1.35</v>
      </c>
      <c r="AJ67" s="177">
        <v>5.63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68.36</v>
      </c>
      <c r="AQ67" s="177">
        <v>22.16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159.62</v>
      </c>
      <c r="L68" s="177">
        <v>42.06</v>
      </c>
      <c r="M68" s="177">
        <v>0</v>
      </c>
      <c r="N68" s="177">
        <v>29.02</v>
      </c>
      <c r="O68" s="177">
        <v>48.73</v>
      </c>
      <c r="P68" s="177">
        <v>66.77</v>
      </c>
      <c r="Q68" s="177">
        <v>5.05</v>
      </c>
      <c r="R68" s="177">
        <v>10.42</v>
      </c>
      <c r="S68" s="177">
        <v>6.49</v>
      </c>
      <c r="T68" s="177">
        <v>0</v>
      </c>
      <c r="U68" s="177">
        <v>282.83</v>
      </c>
      <c r="V68" s="177">
        <v>5.09</v>
      </c>
      <c r="W68" s="177">
        <v>10.210000000000001</v>
      </c>
      <c r="X68" s="177">
        <v>36.24</v>
      </c>
      <c r="Y68" s="177">
        <v>0</v>
      </c>
      <c r="Z68">
        <v>0</v>
      </c>
      <c r="AA68" s="177">
        <v>7</v>
      </c>
      <c r="AB68" s="177">
        <v>0</v>
      </c>
      <c r="AC68" s="177">
        <v>0</v>
      </c>
      <c r="AD68" s="177">
        <v>0</v>
      </c>
      <c r="AE68" s="177">
        <v>22.89</v>
      </c>
      <c r="AF68" s="177">
        <v>0</v>
      </c>
      <c r="AG68" s="177">
        <v>0</v>
      </c>
      <c r="AH68" s="177">
        <v>0</v>
      </c>
      <c r="AI68" s="177">
        <v>-1.35</v>
      </c>
      <c r="AJ68" s="177">
        <v>5.63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68.36</v>
      </c>
      <c r="AQ68" s="177">
        <v>22.16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159.62</v>
      </c>
      <c r="L69" s="177">
        <v>42.06</v>
      </c>
      <c r="M69" s="177">
        <v>0</v>
      </c>
      <c r="N69" s="177">
        <v>29.02</v>
      </c>
      <c r="O69" s="177">
        <v>48.73</v>
      </c>
      <c r="P69" s="177">
        <v>66.77</v>
      </c>
      <c r="Q69" s="177">
        <v>5.05</v>
      </c>
      <c r="R69" s="177">
        <v>10.42</v>
      </c>
      <c r="S69" s="177">
        <v>6.49</v>
      </c>
      <c r="T69" s="177">
        <v>0</v>
      </c>
      <c r="U69" s="177">
        <v>282.83</v>
      </c>
      <c r="V69" s="177">
        <v>5.09</v>
      </c>
      <c r="W69" s="177">
        <v>10.210000000000001</v>
      </c>
      <c r="X69" s="177">
        <v>36.24</v>
      </c>
      <c r="Y69" s="177">
        <v>0</v>
      </c>
      <c r="Z69">
        <v>0</v>
      </c>
      <c r="AA69" s="177">
        <v>7</v>
      </c>
      <c r="AB69" s="177">
        <v>0</v>
      </c>
      <c r="AC69" s="177">
        <v>0</v>
      </c>
      <c r="AD69" s="177">
        <v>0</v>
      </c>
      <c r="AE69" s="177">
        <v>23.29</v>
      </c>
      <c r="AF69" s="177">
        <v>0</v>
      </c>
      <c r="AG69" s="177">
        <v>0</v>
      </c>
      <c r="AH69" s="177">
        <v>0</v>
      </c>
      <c r="AI69" s="177">
        <v>-1.35</v>
      </c>
      <c r="AJ69" s="177">
        <v>5.63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68.36</v>
      </c>
      <c r="AQ69" s="177">
        <v>22.16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159.62</v>
      </c>
      <c r="L70" s="177">
        <v>42.06</v>
      </c>
      <c r="M70" s="177">
        <v>0</v>
      </c>
      <c r="N70" s="177">
        <v>29.02</v>
      </c>
      <c r="O70" s="177">
        <v>48.73</v>
      </c>
      <c r="P70" s="177">
        <v>66.77</v>
      </c>
      <c r="Q70" s="177">
        <v>5.05</v>
      </c>
      <c r="R70" s="177">
        <v>10.42</v>
      </c>
      <c r="S70" s="177">
        <v>6.49</v>
      </c>
      <c r="T70" s="177">
        <v>0</v>
      </c>
      <c r="U70" s="177">
        <v>282.83</v>
      </c>
      <c r="V70" s="177">
        <v>5.09</v>
      </c>
      <c r="W70" s="177">
        <v>10.210000000000001</v>
      </c>
      <c r="X70" s="177">
        <v>36.24</v>
      </c>
      <c r="Y70" s="177">
        <v>0</v>
      </c>
      <c r="Z70">
        <v>0</v>
      </c>
      <c r="AA70" s="177">
        <v>7</v>
      </c>
      <c r="AB70" s="177">
        <v>0</v>
      </c>
      <c r="AC70" s="177">
        <v>0</v>
      </c>
      <c r="AD70" s="177">
        <v>0</v>
      </c>
      <c r="AE70" s="177">
        <v>23.29</v>
      </c>
      <c r="AF70" s="177">
        <v>0</v>
      </c>
      <c r="AG70" s="177">
        <v>0</v>
      </c>
      <c r="AH70" s="177">
        <v>0</v>
      </c>
      <c r="AI70" s="177">
        <v>-1.35</v>
      </c>
      <c r="AJ70" s="177">
        <v>5.63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68.36</v>
      </c>
      <c r="AQ70" s="177">
        <v>22.16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159.62</v>
      </c>
      <c r="L71" s="177">
        <v>42.06</v>
      </c>
      <c r="M71" s="177">
        <v>0</v>
      </c>
      <c r="N71" s="177">
        <v>29.02</v>
      </c>
      <c r="O71" s="177">
        <v>48.73</v>
      </c>
      <c r="P71" s="177">
        <v>66.77</v>
      </c>
      <c r="Q71" s="177">
        <v>5.05</v>
      </c>
      <c r="R71" s="177">
        <v>10.42</v>
      </c>
      <c r="S71" s="177">
        <v>6.49</v>
      </c>
      <c r="T71" s="177">
        <v>0</v>
      </c>
      <c r="U71" s="177">
        <v>282.83</v>
      </c>
      <c r="V71" s="177">
        <v>5.09</v>
      </c>
      <c r="W71" s="177">
        <v>10.220000000000001</v>
      </c>
      <c r="X71" s="177">
        <v>36.24</v>
      </c>
      <c r="Y71" s="177">
        <v>0</v>
      </c>
      <c r="Z71">
        <v>0</v>
      </c>
      <c r="AA71" s="177">
        <v>7</v>
      </c>
      <c r="AB71" s="177">
        <v>0</v>
      </c>
      <c r="AC71" s="177">
        <v>0</v>
      </c>
      <c r="AD71" s="177">
        <v>0</v>
      </c>
      <c r="AE71" s="177">
        <v>40.56</v>
      </c>
      <c r="AF71" s="177">
        <v>0</v>
      </c>
      <c r="AG71" s="177">
        <v>0</v>
      </c>
      <c r="AH71" s="177">
        <v>0</v>
      </c>
      <c r="AI71" s="177">
        <v>-1.35</v>
      </c>
      <c r="AJ71" s="177">
        <v>5.63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68.36</v>
      </c>
      <c r="AQ71" s="177">
        <v>22.16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159.62</v>
      </c>
      <c r="L72" s="177">
        <v>42.06</v>
      </c>
      <c r="M72" s="177">
        <v>0</v>
      </c>
      <c r="N72" s="177">
        <v>29.02</v>
      </c>
      <c r="O72" s="177">
        <v>48.73</v>
      </c>
      <c r="P72" s="177">
        <v>66.77</v>
      </c>
      <c r="Q72" s="177">
        <v>5.05</v>
      </c>
      <c r="R72" s="177">
        <v>10.42</v>
      </c>
      <c r="S72" s="177">
        <v>6.49</v>
      </c>
      <c r="T72" s="177">
        <v>0</v>
      </c>
      <c r="U72" s="177">
        <v>282.83</v>
      </c>
      <c r="V72" s="177">
        <v>5.09</v>
      </c>
      <c r="W72" s="177">
        <v>10.220000000000001</v>
      </c>
      <c r="X72" s="177">
        <v>36.24</v>
      </c>
      <c r="Y72" s="177">
        <v>0</v>
      </c>
      <c r="Z72">
        <v>0</v>
      </c>
      <c r="AA72" s="177">
        <v>7</v>
      </c>
      <c r="AB72" s="177">
        <v>0</v>
      </c>
      <c r="AC72" s="177">
        <v>0</v>
      </c>
      <c r="AD72" s="177">
        <v>0</v>
      </c>
      <c r="AE72" s="177">
        <v>40.56</v>
      </c>
      <c r="AF72" s="177">
        <v>0</v>
      </c>
      <c r="AG72" s="177">
        <v>0</v>
      </c>
      <c r="AH72" s="177">
        <v>0</v>
      </c>
      <c r="AI72" s="177">
        <v>-1.35</v>
      </c>
      <c r="AJ72" s="177">
        <v>5.63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68.36</v>
      </c>
      <c r="AQ72" s="177">
        <v>22.16</v>
      </c>
      <c r="AR72" s="177">
        <v>26.3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159.62</v>
      </c>
      <c r="L73" s="177">
        <v>42.06</v>
      </c>
      <c r="M73" s="177">
        <v>0</v>
      </c>
      <c r="N73" s="177">
        <v>29.02</v>
      </c>
      <c r="O73" s="177">
        <v>48.73</v>
      </c>
      <c r="P73" s="177">
        <v>64.709999999999994</v>
      </c>
      <c r="Q73" s="177">
        <v>5.05</v>
      </c>
      <c r="R73" s="177">
        <v>10.42</v>
      </c>
      <c r="S73" s="177">
        <v>6.49</v>
      </c>
      <c r="T73" s="177">
        <v>0</v>
      </c>
      <c r="U73" s="177">
        <v>282.83</v>
      </c>
      <c r="V73" s="177">
        <v>5.09</v>
      </c>
      <c r="W73" s="177">
        <v>10.27</v>
      </c>
      <c r="X73" s="177">
        <v>36.24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23.29</v>
      </c>
      <c r="AF73" s="177">
        <v>0</v>
      </c>
      <c r="AG73" s="177">
        <v>0</v>
      </c>
      <c r="AH73" s="177">
        <v>0</v>
      </c>
      <c r="AI73" s="177">
        <v>-1.35</v>
      </c>
      <c r="AJ73" s="177">
        <v>5.63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68.36</v>
      </c>
      <c r="AQ73" s="177">
        <v>22.16</v>
      </c>
      <c r="AR73" s="177">
        <v>18.05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159.62</v>
      </c>
      <c r="L74" s="177">
        <v>42.06</v>
      </c>
      <c r="M74" s="177">
        <v>0</v>
      </c>
      <c r="N74" s="177">
        <v>29.02</v>
      </c>
      <c r="O74" s="177">
        <v>48.73</v>
      </c>
      <c r="P74" s="177">
        <v>64.709999999999994</v>
      </c>
      <c r="Q74" s="177">
        <v>5.05</v>
      </c>
      <c r="R74" s="177">
        <v>10.42</v>
      </c>
      <c r="S74" s="177">
        <v>6.49</v>
      </c>
      <c r="T74" s="177">
        <v>0</v>
      </c>
      <c r="U74" s="177">
        <v>282.83</v>
      </c>
      <c r="V74" s="177">
        <v>5.09</v>
      </c>
      <c r="W74" s="177">
        <v>10.27</v>
      </c>
      <c r="X74" s="177">
        <v>36.24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23.29</v>
      </c>
      <c r="AF74" s="177">
        <v>0</v>
      </c>
      <c r="AG74" s="177">
        <v>0</v>
      </c>
      <c r="AH74" s="177">
        <v>0</v>
      </c>
      <c r="AI74" s="177">
        <v>-1.35</v>
      </c>
      <c r="AJ74" s="177">
        <v>5.63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68.36</v>
      </c>
      <c r="AQ74" s="177">
        <v>22.16</v>
      </c>
      <c r="AR74" s="177">
        <v>12.75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3.87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159.62</v>
      </c>
      <c r="L75" s="177">
        <v>42.06</v>
      </c>
      <c r="M75" s="177">
        <v>0</v>
      </c>
      <c r="N75" s="177">
        <v>29.02</v>
      </c>
      <c r="O75" s="177">
        <v>48.73</v>
      </c>
      <c r="P75" s="177">
        <v>64.709999999999994</v>
      </c>
      <c r="Q75" s="177">
        <v>5.05</v>
      </c>
      <c r="R75" s="177">
        <v>10.42</v>
      </c>
      <c r="S75" s="177">
        <v>6.49</v>
      </c>
      <c r="T75" s="177">
        <v>0</v>
      </c>
      <c r="U75" s="177">
        <v>282.83</v>
      </c>
      <c r="V75" s="177">
        <v>5.09</v>
      </c>
      <c r="W75" s="177">
        <v>10.27</v>
      </c>
      <c r="X75" s="177">
        <v>36.24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41.11</v>
      </c>
      <c r="AF75" s="177">
        <v>0</v>
      </c>
      <c r="AG75" s="177">
        <v>0</v>
      </c>
      <c r="AH75" s="177">
        <v>0</v>
      </c>
      <c r="AI75" s="177">
        <v>-1.35</v>
      </c>
      <c r="AJ75" s="177">
        <v>5.63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68.36</v>
      </c>
      <c r="AQ75" s="177">
        <v>22.16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3.87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159.62</v>
      </c>
      <c r="L76" s="177">
        <v>42.06</v>
      </c>
      <c r="M76" s="177">
        <v>0</v>
      </c>
      <c r="N76" s="177">
        <v>29.02</v>
      </c>
      <c r="O76" s="177">
        <v>48.73</v>
      </c>
      <c r="P76" s="177">
        <v>64.709999999999994</v>
      </c>
      <c r="Q76" s="177">
        <v>5.05</v>
      </c>
      <c r="R76" s="177">
        <v>10.42</v>
      </c>
      <c r="S76" s="177">
        <v>6.49</v>
      </c>
      <c r="T76" s="177">
        <v>0</v>
      </c>
      <c r="U76" s="177">
        <v>282.83</v>
      </c>
      <c r="V76" s="177">
        <v>5.09</v>
      </c>
      <c r="W76" s="177">
        <v>10.27</v>
      </c>
      <c r="X76" s="177">
        <v>36.24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41.11</v>
      </c>
      <c r="AF76" s="177">
        <v>0</v>
      </c>
      <c r="AG76" s="177">
        <v>0</v>
      </c>
      <c r="AH76" s="177">
        <v>0</v>
      </c>
      <c r="AI76" s="177">
        <v>11.25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68.36</v>
      </c>
      <c r="AQ76" s="177">
        <v>22.16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3.87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153.72</v>
      </c>
      <c r="L77" s="177">
        <v>42.06</v>
      </c>
      <c r="M77" s="177">
        <v>0</v>
      </c>
      <c r="N77" s="177">
        <v>29.02</v>
      </c>
      <c r="O77" s="177">
        <v>48.73</v>
      </c>
      <c r="P77" s="177">
        <v>64.709999999999994</v>
      </c>
      <c r="Q77" s="177">
        <v>5.05</v>
      </c>
      <c r="R77" s="177">
        <v>10.42</v>
      </c>
      <c r="S77" s="177">
        <v>6.49</v>
      </c>
      <c r="T77" s="177">
        <v>0</v>
      </c>
      <c r="U77" s="177">
        <v>282.83</v>
      </c>
      <c r="V77" s="177">
        <v>5.09</v>
      </c>
      <c r="W77" s="177">
        <v>10.27</v>
      </c>
      <c r="X77" s="177">
        <v>36.24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23.69</v>
      </c>
      <c r="AF77" s="177">
        <v>0</v>
      </c>
      <c r="AG77" s="177">
        <v>0</v>
      </c>
      <c r="AH77" s="177">
        <v>0</v>
      </c>
      <c r="AI77" s="177">
        <v>18.75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68.36</v>
      </c>
      <c r="AQ77" s="177">
        <v>22.16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3.87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159.62</v>
      </c>
      <c r="L78" s="177">
        <v>42.06</v>
      </c>
      <c r="M78" s="177">
        <v>0</v>
      </c>
      <c r="N78" s="177">
        <v>29.02</v>
      </c>
      <c r="O78" s="177">
        <v>48.73</v>
      </c>
      <c r="P78" s="177">
        <v>64.709999999999994</v>
      </c>
      <c r="Q78" s="177">
        <v>5.05</v>
      </c>
      <c r="R78" s="177">
        <v>10.42</v>
      </c>
      <c r="S78" s="177">
        <v>6.49</v>
      </c>
      <c r="T78" s="177">
        <v>0</v>
      </c>
      <c r="U78" s="177">
        <v>282.83</v>
      </c>
      <c r="V78" s="177">
        <v>5.09</v>
      </c>
      <c r="W78" s="177">
        <v>10.27</v>
      </c>
      <c r="X78" s="177">
        <v>36.24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23.69</v>
      </c>
      <c r="AF78" s="177">
        <v>0</v>
      </c>
      <c r="AG78" s="177">
        <v>0</v>
      </c>
      <c r="AH78" s="177">
        <v>0</v>
      </c>
      <c r="AI78" s="177">
        <v>22.5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68.36</v>
      </c>
      <c r="AQ78" s="177">
        <v>22.16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159.62</v>
      </c>
      <c r="L79" s="177">
        <v>42.06</v>
      </c>
      <c r="M79" s="177">
        <v>0</v>
      </c>
      <c r="N79" s="177">
        <v>29.02</v>
      </c>
      <c r="O79" s="177">
        <v>48.73</v>
      </c>
      <c r="P79" s="177">
        <v>66.760000000000005</v>
      </c>
      <c r="Q79" s="177">
        <v>5.05</v>
      </c>
      <c r="R79" s="177">
        <v>10.42</v>
      </c>
      <c r="S79" s="177">
        <v>6.49</v>
      </c>
      <c r="T79" s="177">
        <v>0</v>
      </c>
      <c r="U79" s="177">
        <v>282.83</v>
      </c>
      <c r="V79" s="177">
        <v>5.09</v>
      </c>
      <c r="W79" s="177">
        <v>10.31</v>
      </c>
      <c r="X79" s="177">
        <v>36.24</v>
      </c>
      <c r="Y79" s="177">
        <v>0</v>
      </c>
      <c r="Z79">
        <v>0</v>
      </c>
      <c r="AA79" s="177">
        <v>7.25</v>
      </c>
      <c r="AB79" s="177">
        <v>0</v>
      </c>
      <c r="AC79" s="177">
        <v>0</v>
      </c>
      <c r="AD79" s="177">
        <v>0</v>
      </c>
      <c r="AE79" s="177">
        <v>23.69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68.36</v>
      </c>
      <c r="AQ79" s="177">
        <v>22.16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159.62</v>
      </c>
      <c r="L80" s="177">
        <v>42.06</v>
      </c>
      <c r="M80" s="177">
        <v>0</v>
      </c>
      <c r="N80" s="177">
        <v>29.02</v>
      </c>
      <c r="O80" s="177">
        <v>48.73</v>
      </c>
      <c r="P80" s="177">
        <v>66.77</v>
      </c>
      <c r="Q80" s="177">
        <v>5.05</v>
      </c>
      <c r="R80" s="177">
        <v>10.42</v>
      </c>
      <c r="S80" s="177">
        <v>6.49</v>
      </c>
      <c r="T80" s="177">
        <v>0</v>
      </c>
      <c r="U80" s="177">
        <v>282.83</v>
      </c>
      <c r="V80" s="177">
        <v>5.09</v>
      </c>
      <c r="W80" s="177">
        <v>10.31</v>
      </c>
      <c r="X80" s="177">
        <v>36.24</v>
      </c>
      <c r="Y80" s="177">
        <v>0</v>
      </c>
      <c r="Z80">
        <v>0</v>
      </c>
      <c r="AA80" s="177">
        <v>7.25</v>
      </c>
      <c r="AB80" s="177">
        <v>0</v>
      </c>
      <c r="AC80" s="177">
        <v>0</v>
      </c>
      <c r="AD80" s="177">
        <v>0</v>
      </c>
      <c r="AE80" s="177">
        <v>23.69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68.36</v>
      </c>
      <c r="AQ80" s="177">
        <v>22.16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159.62</v>
      </c>
      <c r="L81" s="177">
        <v>42.06</v>
      </c>
      <c r="M81" s="177">
        <v>0</v>
      </c>
      <c r="N81" s="177">
        <v>29.02</v>
      </c>
      <c r="O81" s="177">
        <v>48.73</v>
      </c>
      <c r="P81" s="177">
        <v>66.77</v>
      </c>
      <c r="Q81" s="177">
        <v>5.05</v>
      </c>
      <c r="R81" s="177">
        <v>10.42</v>
      </c>
      <c r="S81" s="177">
        <v>6.49</v>
      </c>
      <c r="T81" s="177">
        <v>0</v>
      </c>
      <c r="U81" s="177">
        <v>282.83</v>
      </c>
      <c r="V81" s="177">
        <v>5.09</v>
      </c>
      <c r="W81" s="177">
        <v>10.31</v>
      </c>
      <c r="X81" s="177">
        <v>36.24</v>
      </c>
      <c r="Y81" s="177">
        <v>0</v>
      </c>
      <c r="Z81">
        <v>0</v>
      </c>
      <c r="AA81" s="177">
        <v>7.25</v>
      </c>
      <c r="AB81" s="177">
        <v>0</v>
      </c>
      <c r="AC81" s="177">
        <v>0</v>
      </c>
      <c r="AD81" s="177">
        <v>0</v>
      </c>
      <c r="AE81" s="177">
        <v>23.69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68.36</v>
      </c>
      <c r="AQ81" s="177">
        <v>22.16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159.62</v>
      </c>
      <c r="L82" s="177">
        <v>42.06</v>
      </c>
      <c r="M82" s="177">
        <v>0</v>
      </c>
      <c r="N82" s="177">
        <v>29.02</v>
      </c>
      <c r="O82" s="177">
        <v>48.73</v>
      </c>
      <c r="P82" s="177">
        <v>66.77</v>
      </c>
      <c r="Q82" s="177">
        <v>5.05</v>
      </c>
      <c r="R82" s="177">
        <v>10.42</v>
      </c>
      <c r="S82" s="177">
        <v>6.49</v>
      </c>
      <c r="T82" s="177">
        <v>0</v>
      </c>
      <c r="U82" s="177">
        <v>282.83</v>
      </c>
      <c r="V82" s="177">
        <v>5.09</v>
      </c>
      <c r="W82" s="177">
        <v>10.31</v>
      </c>
      <c r="X82" s="177">
        <v>36.24</v>
      </c>
      <c r="Y82" s="177">
        <v>0</v>
      </c>
      <c r="Z82">
        <v>0</v>
      </c>
      <c r="AA82" s="177">
        <v>7.25</v>
      </c>
      <c r="AB82" s="177">
        <v>0</v>
      </c>
      <c r="AC82" s="177">
        <v>0</v>
      </c>
      <c r="AD82" s="177">
        <v>0</v>
      </c>
      <c r="AE82" s="177">
        <v>23.69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68.36</v>
      </c>
      <c r="AQ82" s="177">
        <v>22.16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159.62</v>
      </c>
      <c r="L83" s="177">
        <v>42.06</v>
      </c>
      <c r="M83" s="177">
        <v>0</v>
      </c>
      <c r="N83" s="177">
        <v>29.02</v>
      </c>
      <c r="O83" s="177">
        <v>48.73</v>
      </c>
      <c r="P83" s="177">
        <v>66.77</v>
      </c>
      <c r="Q83" s="177">
        <v>5.05</v>
      </c>
      <c r="R83" s="177">
        <v>10.42</v>
      </c>
      <c r="S83" s="177">
        <v>6.49</v>
      </c>
      <c r="T83" s="177">
        <v>0</v>
      </c>
      <c r="U83" s="177">
        <v>282.83</v>
      </c>
      <c r="V83" s="177">
        <v>5.09</v>
      </c>
      <c r="W83" s="177">
        <v>10.31</v>
      </c>
      <c r="X83" s="177">
        <v>36.24</v>
      </c>
      <c r="Y83" s="177">
        <v>0</v>
      </c>
      <c r="Z83">
        <v>0</v>
      </c>
      <c r="AA83" s="177">
        <v>7.25</v>
      </c>
      <c r="AB83" s="177">
        <v>0</v>
      </c>
      <c r="AC83" s="177">
        <v>0</v>
      </c>
      <c r="AD83" s="177">
        <v>0</v>
      </c>
      <c r="AE83" s="177">
        <v>24.09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68.36</v>
      </c>
      <c r="AQ83" s="177">
        <v>22.16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159.62</v>
      </c>
      <c r="L84" s="177">
        <v>42.06</v>
      </c>
      <c r="M84" s="177">
        <v>0</v>
      </c>
      <c r="N84" s="177">
        <v>29.02</v>
      </c>
      <c r="O84" s="177">
        <v>48.73</v>
      </c>
      <c r="P84" s="177">
        <v>66.77</v>
      </c>
      <c r="Q84" s="177">
        <v>5.05</v>
      </c>
      <c r="R84" s="177">
        <v>10.42</v>
      </c>
      <c r="S84" s="177">
        <v>6.49</v>
      </c>
      <c r="T84" s="177">
        <v>0</v>
      </c>
      <c r="U84" s="177">
        <v>282.83</v>
      </c>
      <c r="V84" s="177">
        <v>5.09</v>
      </c>
      <c r="W84" s="177">
        <v>10.31</v>
      </c>
      <c r="X84" s="177">
        <v>36.24</v>
      </c>
      <c r="Y84" s="177">
        <v>0</v>
      </c>
      <c r="Z84">
        <v>0</v>
      </c>
      <c r="AA84" s="177">
        <v>7.25</v>
      </c>
      <c r="AB84" s="177">
        <v>0</v>
      </c>
      <c r="AC84" s="177">
        <v>0</v>
      </c>
      <c r="AD84" s="177">
        <v>0</v>
      </c>
      <c r="AE84" s="177">
        <v>24.09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68.36</v>
      </c>
      <c r="AQ84" s="177">
        <v>22.16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159.62</v>
      </c>
      <c r="L85" s="177">
        <v>42.06</v>
      </c>
      <c r="M85" s="177">
        <v>0</v>
      </c>
      <c r="N85" s="177">
        <v>29.02</v>
      </c>
      <c r="O85" s="177">
        <v>48.73</v>
      </c>
      <c r="P85" s="177">
        <v>66.77</v>
      </c>
      <c r="Q85" s="177">
        <v>5.05</v>
      </c>
      <c r="R85" s="177">
        <v>10.42</v>
      </c>
      <c r="S85" s="177">
        <v>6.49</v>
      </c>
      <c r="T85" s="177">
        <v>0</v>
      </c>
      <c r="U85" s="177">
        <v>282.83</v>
      </c>
      <c r="V85" s="177">
        <v>5.09</v>
      </c>
      <c r="W85" s="177">
        <v>10.31</v>
      </c>
      <c r="X85" s="177">
        <v>36.24</v>
      </c>
      <c r="Y85" s="177">
        <v>0</v>
      </c>
      <c r="Z85">
        <v>0</v>
      </c>
      <c r="AA85" s="177">
        <v>7.25</v>
      </c>
      <c r="AB85" s="177">
        <v>0</v>
      </c>
      <c r="AC85" s="177">
        <v>0</v>
      </c>
      <c r="AD85" s="177">
        <v>0</v>
      </c>
      <c r="AE85" s="177">
        <v>24.09</v>
      </c>
      <c r="AF85" s="177">
        <v>0</v>
      </c>
      <c r="AG85" s="177">
        <v>0</v>
      </c>
      <c r="AH85" s="177">
        <v>0</v>
      </c>
      <c r="AI85" s="177">
        <v>60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68.36</v>
      </c>
      <c r="AQ85" s="177">
        <v>22.16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159.62</v>
      </c>
      <c r="L86" s="177">
        <v>42.06</v>
      </c>
      <c r="M86" s="177">
        <v>0</v>
      </c>
      <c r="N86" s="177">
        <v>29.02</v>
      </c>
      <c r="O86" s="177">
        <v>48.73</v>
      </c>
      <c r="P86" s="177">
        <v>66.77</v>
      </c>
      <c r="Q86" s="177">
        <v>5.05</v>
      </c>
      <c r="R86" s="177">
        <v>10.42</v>
      </c>
      <c r="S86" s="177">
        <v>6.49</v>
      </c>
      <c r="T86" s="177">
        <v>0</v>
      </c>
      <c r="U86" s="177">
        <v>282.83</v>
      </c>
      <c r="V86" s="177">
        <v>5.09</v>
      </c>
      <c r="W86" s="177">
        <v>10.31</v>
      </c>
      <c r="X86" s="177">
        <v>36.24</v>
      </c>
      <c r="Y86" s="177">
        <v>0</v>
      </c>
      <c r="Z86">
        <v>0</v>
      </c>
      <c r="AA86" s="177">
        <v>7.25</v>
      </c>
      <c r="AB86" s="177">
        <v>0</v>
      </c>
      <c r="AC86" s="177">
        <v>0</v>
      </c>
      <c r="AD86" s="177">
        <v>0</v>
      </c>
      <c r="AE86" s="177">
        <v>24.09</v>
      </c>
      <c r="AF86" s="177">
        <v>0</v>
      </c>
      <c r="AG86" s="177">
        <v>0</v>
      </c>
      <c r="AH86" s="177">
        <v>0</v>
      </c>
      <c r="AI86" s="177">
        <v>60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68.36</v>
      </c>
      <c r="AQ86" s="177">
        <v>22.16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159.62</v>
      </c>
      <c r="L87" s="177">
        <v>42.06</v>
      </c>
      <c r="M87" s="177">
        <v>0</v>
      </c>
      <c r="N87" s="177">
        <v>29.02</v>
      </c>
      <c r="O87" s="177">
        <v>48.73</v>
      </c>
      <c r="P87" s="177">
        <v>66.77</v>
      </c>
      <c r="Q87" s="177">
        <v>5.05</v>
      </c>
      <c r="R87" s="177">
        <v>10.42</v>
      </c>
      <c r="S87" s="177">
        <v>6.49</v>
      </c>
      <c r="T87" s="177">
        <v>0</v>
      </c>
      <c r="U87" s="177">
        <v>282.83</v>
      </c>
      <c r="V87" s="177">
        <v>5.09</v>
      </c>
      <c r="W87" s="177">
        <v>10.31</v>
      </c>
      <c r="X87" s="177">
        <v>36.24</v>
      </c>
      <c r="Y87" s="177">
        <v>0</v>
      </c>
      <c r="Z87">
        <v>0</v>
      </c>
      <c r="AA87" s="177">
        <v>7.58</v>
      </c>
      <c r="AB87" s="177">
        <v>0</v>
      </c>
      <c r="AC87" s="177">
        <v>0</v>
      </c>
      <c r="AD87" s="177">
        <v>0</v>
      </c>
      <c r="AE87" s="177">
        <v>24.59</v>
      </c>
      <c r="AF87" s="177">
        <v>0</v>
      </c>
      <c r="AG87" s="177">
        <v>0</v>
      </c>
      <c r="AH87" s="177">
        <v>0</v>
      </c>
      <c r="AI87" s="177">
        <v>60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68.36</v>
      </c>
      <c r="AQ87" s="177">
        <v>22.16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159.62</v>
      </c>
      <c r="L88" s="177">
        <v>42.06</v>
      </c>
      <c r="M88" s="177">
        <v>0</v>
      </c>
      <c r="N88" s="177">
        <v>29.02</v>
      </c>
      <c r="O88" s="177">
        <v>48.73</v>
      </c>
      <c r="P88" s="177">
        <v>66.77</v>
      </c>
      <c r="Q88" s="177">
        <v>5.05</v>
      </c>
      <c r="R88" s="177">
        <v>10.42</v>
      </c>
      <c r="S88" s="177">
        <v>6.49</v>
      </c>
      <c r="T88" s="177">
        <v>0</v>
      </c>
      <c r="U88" s="177">
        <v>282.83</v>
      </c>
      <c r="V88" s="177">
        <v>5.09</v>
      </c>
      <c r="W88" s="177">
        <v>10.31</v>
      </c>
      <c r="X88" s="177">
        <v>36.24</v>
      </c>
      <c r="Y88" s="177">
        <v>0</v>
      </c>
      <c r="Z88">
        <v>0</v>
      </c>
      <c r="AA88" s="177">
        <v>7.58</v>
      </c>
      <c r="AB88" s="177">
        <v>0</v>
      </c>
      <c r="AC88" s="177">
        <v>0</v>
      </c>
      <c r="AD88" s="177">
        <v>0</v>
      </c>
      <c r="AE88" s="177">
        <v>24.59</v>
      </c>
      <c r="AF88" s="177">
        <v>0</v>
      </c>
      <c r="AG88" s="177">
        <v>0</v>
      </c>
      <c r="AH88" s="177">
        <v>0</v>
      </c>
      <c r="AI88" s="177">
        <v>60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68.36</v>
      </c>
      <c r="AQ88" s="177">
        <v>22.16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159.62</v>
      </c>
      <c r="L89" s="177">
        <v>42.06</v>
      </c>
      <c r="M89" s="177">
        <v>0</v>
      </c>
      <c r="N89" s="177">
        <v>29.02</v>
      </c>
      <c r="O89" s="177">
        <v>48.73</v>
      </c>
      <c r="P89" s="177">
        <v>66.77</v>
      </c>
      <c r="Q89" s="177">
        <v>5.05</v>
      </c>
      <c r="R89" s="177">
        <v>10.42</v>
      </c>
      <c r="S89" s="177">
        <v>6.49</v>
      </c>
      <c r="T89" s="177">
        <v>0</v>
      </c>
      <c r="U89" s="177">
        <v>282.83</v>
      </c>
      <c r="V89" s="177">
        <v>5.09</v>
      </c>
      <c r="W89" s="177">
        <v>10.31</v>
      </c>
      <c r="X89" s="177">
        <v>36.24</v>
      </c>
      <c r="Y89" s="177">
        <v>0</v>
      </c>
      <c r="Z89">
        <v>0</v>
      </c>
      <c r="AA89" s="177">
        <v>7.58</v>
      </c>
      <c r="AB89" s="177">
        <v>0</v>
      </c>
      <c r="AC89" s="177">
        <v>0</v>
      </c>
      <c r="AD89" s="177">
        <v>0</v>
      </c>
      <c r="AE89" s="177">
        <v>24.59</v>
      </c>
      <c r="AF89" s="177">
        <v>0</v>
      </c>
      <c r="AG89" s="177">
        <v>0</v>
      </c>
      <c r="AH89" s="177">
        <v>0</v>
      </c>
      <c r="AI89" s="177">
        <v>60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68.36</v>
      </c>
      <c r="AQ89" s="177">
        <v>22.16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159.62</v>
      </c>
      <c r="L90" s="177">
        <v>42.06</v>
      </c>
      <c r="M90" s="177">
        <v>0</v>
      </c>
      <c r="N90" s="177">
        <v>29.02</v>
      </c>
      <c r="O90" s="177">
        <v>48.73</v>
      </c>
      <c r="P90" s="177">
        <v>66.77</v>
      </c>
      <c r="Q90" s="177">
        <v>5.05</v>
      </c>
      <c r="R90" s="177">
        <v>10.42</v>
      </c>
      <c r="S90" s="177">
        <v>6.49</v>
      </c>
      <c r="T90" s="177">
        <v>0</v>
      </c>
      <c r="U90" s="177">
        <v>282.83</v>
      </c>
      <c r="V90" s="177">
        <v>5.09</v>
      </c>
      <c r="W90" s="177">
        <v>10.31</v>
      </c>
      <c r="X90" s="177">
        <v>36.24</v>
      </c>
      <c r="Y90" s="177">
        <v>0</v>
      </c>
      <c r="Z90">
        <v>0</v>
      </c>
      <c r="AA90" s="177">
        <v>7.58</v>
      </c>
      <c r="AB90" s="177">
        <v>0</v>
      </c>
      <c r="AC90" s="177">
        <v>0</v>
      </c>
      <c r="AD90" s="177">
        <v>0</v>
      </c>
      <c r="AE90" s="177">
        <v>24.59</v>
      </c>
      <c r="AF90" s="177">
        <v>0</v>
      </c>
      <c r="AG90" s="177">
        <v>0</v>
      </c>
      <c r="AH90" s="177">
        <v>0</v>
      </c>
      <c r="AI90" s="177">
        <v>60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68.36</v>
      </c>
      <c r="AQ90" s="177">
        <v>22.16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159.62</v>
      </c>
      <c r="L91" s="177">
        <v>42.06</v>
      </c>
      <c r="M91" s="177">
        <v>0</v>
      </c>
      <c r="N91" s="177">
        <v>29.02</v>
      </c>
      <c r="O91" s="177">
        <v>48.73</v>
      </c>
      <c r="P91" s="177">
        <v>66.77</v>
      </c>
      <c r="Q91" s="177">
        <v>5.05</v>
      </c>
      <c r="R91" s="177">
        <v>10.42</v>
      </c>
      <c r="S91" s="177">
        <v>6.49</v>
      </c>
      <c r="T91" s="177">
        <v>0</v>
      </c>
      <c r="U91" s="177">
        <v>282.83</v>
      </c>
      <c r="V91" s="177">
        <v>5.09</v>
      </c>
      <c r="W91" s="177">
        <v>10.31</v>
      </c>
      <c r="X91" s="177">
        <v>36.24</v>
      </c>
      <c r="Y91" s="177">
        <v>0</v>
      </c>
      <c r="Z91">
        <v>0</v>
      </c>
      <c r="AA91" s="177">
        <v>7.58</v>
      </c>
      <c r="AB91" s="177">
        <v>0</v>
      </c>
      <c r="AC91" s="177">
        <v>0</v>
      </c>
      <c r="AD91" s="177">
        <v>0</v>
      </c>
      <c r="AE91" s="177">
        <v>24.59</v>
      </c>
      <c r="AF91" s="177">
        <v>0</v>
      </c>
      <c r="AG91" s="177">
        <v>0</v>
      </c>
      <c r="AH91" s="177">
        <v>0</v>
      </c>
      <c r="AI91" s="177">
        <v>60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68.36</v>
      </c>
      <c r="AQ91" s="177">
        <v>22.16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159.62</v>
      </c>
      <c r="L92" s="177">
        <v>42.06</v>
      </c>
      <c r="M92" s="177">
        <v>0</v>
      </c>
      <c r="N92" s="177">
        <v>29.02</v>
      </c>
      <c r="O92" s="177">
        <v>48.73</v>
      </c>
      <c r="P92" s="177">
        <v>66.77</v>
      </c>
      <c r="Q92" s="177">
        <v>5.05</v>
      </c>
      <c r="R92" s="177">
        <v>10.42</v>
      </c>
      <c r="S92" s="177">
        <v>6.49</v>
      </c>
      <c r="T92" s="177">
        <v>0</v>
      </c>
      <c r="U92" s="177">
        <v>282.83</v>
      </c>
      <c r="V92" s="177">
        <v>5.09</v>
      </c>
      <c r="W92" s="177">
        <v>10.31</v>
      </c>
      <c r="X92" s="177">
        <v>36.24</v>
      </c>
      <c r="Y92" s="177">
        <v>0</v>
      </c>
      <c r="Z92">
        <v>0</v>
      </c>
      <c r="AA92" s="177">
        <v>7.58</v>
      </c>
      <c r="AB92" s="177">
        <v>0</v>
      </c>
      <c r="AC92" s="177">
        <v>0</v>
      </c>
      <c r="AD92" s="177">
        <v>0</v>
      </c>
      <c r="AE92" s="177">
        <v>24.59</v>
      </c>
      <c r="AF92" s="177">
        <v>0</v>
      </c>
      <c r="AG92" s="177">
        <v>0</v>
      </c>
      <c r="AH92" s="177">
        <v>0</v>
      </c>
      <c r="AI92" s="177">
        <v>60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68.36</v>
      </c>
      <c r="AQ92" s="177">
        <v>22.16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159.62</v>
      </c>
      <c r="L93" s="177">
        <v>42.06</v>
      </c>
      <c r="M93" s="177">
        <v>0</v>
      </c>
      <c r="N93" s="177">
        <v>29.02</v>
      </c>
      <c r="O93" s="177">
        <v>48.73</v>
      </c>
      <c r="P93" s="177">
        <v>63.99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282.83</v>
      </c>
      <c r="V93" s="177">
        <v>5.09</v>
      </c>
      <c r="W93" s="177">
        <v>10.42</v>
      </c>
      <c r="X93" s="177">
        <v>36.24</v>
      </c>
      <c r="Y93" s="177">
        <v>0</v>
      </c>
      <c r="Z93">
        <v>0</v>
      </c>
      <c r="AA93" s="177">
        <v>7.58</v>
      </c>
      <c r="AB93" s="177">
        <v>0</v>
      </c>
      <c r="AC93" s="177">
        <v>0</v>
      </c>
      <c r="AD93" s="177">
        <v>0</v>
      </c>
      <c r="AE93" s="177">
        <v>24.59</v>
      </c>
      <c r="AF93" s="177">
        <v>0</v>
      </c>
      <c r="AG93" s="177">
        <v>0</v>
      </c>
      <c r="AH93" s="177">
        <v>0</v>
      </c>
      <c r="AI93" s="177">
        <v>60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68.36</v>
      </c>
      <c r="AQ93" s="177">
        <v>22.16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159.62</v>
      </c>
      <c r="L94" s="177">
        <v>42.06</v>
      </c>
      <c r="M94" s="177">
        <v>0</v>
      </c>
      <c r="N94" s="177">
        <v>29.02</v>
      </c>
      <c r="O94" s="177">
        <v>48.73</v>
      </c>
      <c r="P94" s="177">
        <v>63.99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282.83</v>
      </c>
      <c r="V94" s="177">
        <v>5.09</v>
      </c>
      <c r="W94" s="177">
        <v>10.42</v>
      </c>
      <c r="X94" s="177">
        <v>36.24</v>
      </c>
      <c r="Y94" s="177">
        <v>0</v>
      </c>
      <c r="Z94">
        <v>0</v>
      </c>
      <c r="AA94" s="177">
        <v>7.58</v>
      </c>
      <c r="AB94" s="177">
        <v>0</v>
      </c>
      <c r="AC94" s="177">
        <v>0</v>
      </c>
      <c r="AD94" s="177">
        <v>0</v>
      </c>
      <c r="AE94" s="177">
        <v>24.59</v>
      </c>
      <c r="AF94" s="177">
        <v>0</v>
      </c>
      <c r="AG94" s="177">
        <v>0</v>
      </c>
      <c r="AH94" s="177">
        <v>0</v>
      </c>
      <c r="AI94" s="177">
        <v>60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68.36</v>
      </c>
      <c r="AQ94" s="177">
        <v>22.16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159.62</v>
      </c>
      <c r="L95" s="177">
        <v>42.06</v>
      </c>
      <c r="M95" s="177">
        <v>0</v>
      </c>
      <c r="N95" s="177">
        <v>29.02</v>
      </c>
      <c r="O95" s="177">
        <v>48.73</v>
      </c>
      <c r="P95" s="177">
        <v>63.99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282.83</v>
      </c>
      <c r="V95" s="177">
        <v>5.09</v>
      </c>
      <c r="W95" s="177">
        <v>10.42</v>
      </c>
      <c r="X95" s="177">
        <v>36.24</v>
      </c>
      <c r="Y95" s="177">
        <v>0</v>
      </c>
      <c r="Z95">
        <v>0</v>
      </c>
      <c r="AA95" s="177">
        <v>7.91</v>
      </c>
      <c r="AB95" s="177">
        <v>0</v>
      </c>
      <c r="AC95" s="177">
        <v>0</v>
      </c>
      <c r="AD95" s="177">
        <v>0</v>
      </c>
      <c r="AE95" s="177">
        <v>24.59</v>
      </c>
      <c r="AF95" s="177">
        <v>0</v>
      </c>
      <c r="AG95" s="177">
        <v>0</v>
      </c>
      <c r="AH95" s="177">
        <v>0</v>
      </c>
      <c r="AI95" s="177">
        <v>54.92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68.36</v>
      </c>
      <c r="AQ95" s="177">
        <v>22.16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159.62</v>
      </c>
      <c r="L96" s="177">
        <v>42.06</v>
      </c>
      <c r="M96" s="177">
        <v>0</v>
      </c>
      <c r="N96" s="177">
        <v>29.02</v>
      </c>
      <c r="O96" s="177">
        <v>48.73</v>
      </c>
      <c r="P96" s="177">
        <v>63.99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282.83</v>
      </c>
      <c r="V96" s="177">
        <v>5.09</v>
      </c>
      <c r="W96" s="177">
        <v>10.42</v>
      </c>
      <c r="X96" s="177">
        <v>36.24</v>
      </c>
      <c r="Y96" s="177">
        <v>0</v>
      </c>
      <c r="Z96">
        <v>0</v>
      </c>
      <c r="AA96" s="177">
        <v>7.91</v>
      </c>
      <c r="AB96" s="177">
        <v>0</v>
      </c>
      <c r="AC96" s="177">
        <v>0</v>
      </c>
      <c r="AD96" s="177">
        <v>0</v>
      </c>
      <c r="AE96" s="177">
        <v>24.59</v>
      </c>
      <c r="AF96" s="177">
        <v>0</v>
      </c>
      <c r="AG96" s="177">
        <v>0</v>
      </c>
      <c r="AH96" s="177">
        <v>0</v>
      </c>
      <c r="AI96" s="177">
        <v>54.92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68.36</v>
      </c>
      <c r="AQ96" s="177">
        <v>22.16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159.62</v>
      </c>
      <c r="L97" s="177">
        <v>42.06</v>
      </c>
      <c r="M97" s="177">
        <v>0</v>
      </c>
      <c r="N97" s="177">
        <v>29.02</v>
      </c>
      <c r="O97" s="177">
        <v>48.73</v>
      </c>
      <c r="P97" s="177">
        <v>63.99</v>
      </c>
      <c r="Q97" s="177">
        <v>5.05</v>
      </c>
      <c r="R97" s="177">
        <v>10.42</v>
      </c>
      <c r="S97" s="177">
        <v>6.49</v>
      </c>
      <c r="T97" s="177">
        <v>0</v>
      </c>
      <c r="U97" s="177">
        <v>282.83</v>
      </c>
      <c r="V97" s="177">
        <v>4.46</v>
      </c>
      <c r="W97" s="177">
        <v>10.42</v>
      </c>
      <c r="X97" s="177">
        <v>36.24</v>
      </c>
      <c r="Y97" s="177">
        <v>0</v>
      </c>
      <c r="Z97">
        <v>0</v>
      </c>
      <c r="AA97" s="177">
        <v>7.91</v>
      </c>
      <c r="AB97" s="177">
        <v>0</v>
      </c>
      <c r="AC97" s="177">
        <v>0</v>
      </c>
      <c r="AD97" s="177">
        <v>0</v>
      </c>
      <c r="AE97" s="177">
        <v>24.59</v>
      </c>
      <c r="AF97" s="177">
        <v>0</v>
      </c>
      <c r="AG97" s="177">
        <v>0</v>
      </c>
      <c r="AH97" s="177">
        <v>0</v>
      </c>
      <c r="AI97" s="177">
        <v>60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68.36</v>
      </c>
      <c r="AQ97" s="177">
        <v>22.16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159.62</v>
      </c>
      <c r="L98" s="177">
        <v>42.06</v>
      </c>
      <c r="M98" s="177">
        <v>0</v>
      </c>
      <c r="N98" s="177">
        <v>29.02</v>
      </c>
      <c r="O98" s="177">
        <v>48.73</v>
      </c>
      <c r="P98" s="177">
        <v>63.99</v>
      </c>
      <c r="Q98" s="177">
        <v>5.05</v>
      </c>
      <c r="R98" s="177">
        <v>10.42</v>
      </c>
      <c r="S98" s="177">
        <v>6.49</v>
      </c>
      <c r="T98" s="177">
        <v>0</v>
      </c>
      <c r="U98" s="177">
        <v>282.83</v>
      </c>
      <c r="V98" s="177">
        <v>4.46</v>
      </c>
      <c r="W98" s="177">
        <v>10.42</v>
      </c>
      <c r="X98" s="177">
        <v>36.24</v>
      </c>
      <c r="Y98" s="177">
        <v>0</v>
      </c>
      <c r="Z98">
        <v>0</v>
      </c>
      <c r="AA98" s="177">
        <v>7.91</v>
      </c>
      <c r="AB98" s="177">
        <v>0</v>
      </c>
      <c r="AC98" s="177">
        <v>0</v>
      </c>
      <c r="AD98" s="177">
        <v>0</v>
      </c>
      <c r="AE98" s="177">
        <v>24.59</v>
      </c>
      <c r="AF98" s="177">
        <v>0</v>
      </c>
      <c r="AG98" s="177">
        <v>0</v>
      </c>
      <c r="AH98" s="177">
        <v>0</v>
      </c>
      <c r="AI98" s="177">
        <v>60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68.36</v>
      </c>
      <c r="AQ98" s="177">
        <v>22.16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3.8875000000000003E-3</v>
      </c>
      <c r="E99">
        <f t="shared" si="0"/>
        <v>0</v>
      </c>
      <c r="F99">
        <f t="shared" si="0"/>
        <v>0</v>
      </c>
      <c r="G99">
        <f t="shared" si="0"/>
        <v>3.5000000000000004E-5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3.2610150000000058</v>
      </c>
      <c r="L99">
        <f t="shared" si="0"/>
        <v>0.89702999999999944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1.595217500000002</v>
      </c>
      <c r="Q99">
        <f t="shared" si="0"/>
        <v>0.10927750000000012</v>
      </c>
      <c r="R99">
        <f t="shared" si="0"/>
        <v>0.24460249999999958</v>
      </c>
      <c r="S99">
        <f t="shared" si="0"/>
        <v>0.13857750000000013</v>
      </c>
      <c r="T99">
        <f t="shared" si="0"/>
        <v>0</v>
      </c>
      <c r="U99">
        <f t="shared" si="0"/>
        <v>6.7879200000000166</v>
      </c>
      <c r="V99">
        <f t="shared" si="0"/>
        <v>0.12184499999999976</v>
      </c>
      <c r="W99">
        <f t="shared" si="0"/>
        <v>0.25427749999999971</v>
      </c>
      <c r="X99">
        <f t="shared" si="0"/>
        <v>0.86975999999999798</v>
      </c>
      <c r="Y99">
        <f t="shared" si="0"/>
        <v>0</v>
      </c>
      <c r="Z99">
        <f t="shared" si="0"/>
        <v>0</v>
      </c>
      <c r="AA99">
        <f t="shared" si="0"/>
        <v>0.18203000000000003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0.63513750000000047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0.28594749999999997</v>
      </c>
      <c r="AJ99">
        <f t="shared" si="0"/>
        <v>3.8002499999999988E-2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1.6033824999999979</v>
      </c>
      <c r="AQ99">
        <f t="shared" si="0"/>
        <v>0.47712000000000071</v>
      </c>
      <c r="AR99">
        <f t="shared" si="0"/>
        <v>0.29324249999999979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9.9700000000000006</v>
      </c>
      <c r="E3" s="177">
        <v>0</v>
      </c>
      <c r="F3" s="177">
        <v>0</v>
      </c>
      <c r="G3" s="177">
        <v>18.37</v>
      </c>
      <c r="H3" s="177">
        <v>0</v>
      </c>
      <c r="I3" s="177">
        <v>0</v>
      </c>
      <c r="J3" s="177">
        <v>1.62</v>
      </c>
      <c r="K3" s="177">
        <v>9.1</v>
      </c>
      <c r="L3" s="177">
        <v>373.35</v>
      </c>
      <c r="M3" s="177">
        <v>27.29</v>
      </c>
      <c r="N3" s="177">
        <v>35.049999999999997</v>
      </c>
      <c r="O3" s="177">
        <v>0</v>
      </c>
      <c r="P3" s="177">
        <v>41.34</v>
      </c>
      <c r="Q3" s="177">
        <v>6.1</v>
      </c>
      <c r="R3" s="177">
        <v>12.58</v>
      </c>
      <c r="S3" s="177">
        <v>7.83</v>
      </c>
      <c r="T3" s="177">
        <v>0</v>
      </c>
      <c r="U3" s="177">
        <v>62.13</v>
      </c>
      <c r="V3" s="177">
        <v>6.15</v>
      </c>
      <c r="W3" s="177">
        <v>12.06</v>
      </c>
      <c r="X3" s="177">
        <v>42.56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29</v>
      </c>
      <c r="AF3" s="177">
        <v>0</v>
      </c>
      <c r="AG3" s="177">
        <v>0</v>
      </c>
      <c r="AH3" s="177">
        <v>0</v>
      </c>
      <c r="AI3" s="177">
        <v>-1.63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75.14</v>
      </c>
      <c r="AQ3" s="177">
        <v>26.76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9.9700000000000006</v>
      </c>
      <c r="E4" s="177">
        <v>0</v>
      </c>
      <c r="F4" s="177">
        <v>0</v>
      </c>
      <c r="G4" s="177">
        <v>18.37</v>
      </c>
      <c r="H4" s="177">
        <v>0</v>
      </c>
      <c r="I4" s="177">
        <v>0</v>
      </c>
      <c r="J4" s="177">
        <v>1.62</v>
      </c>
      <c r="K4" s="177">
        <v>9.1</v>
      </c>
      <c r="L4" s="177">
        <v>373.35</v>
      </c>
      <c r="M4" s="177">
        <v>27.29</v>
      </c>
      <c r="N4" s="177">
        <v>35.049999999999997</v>
      </c>
      <c r="O4" s="177">
        <v>0</v>
      </c>
      <c r="P4" s="177">
        <v>41.34</v>
      </c>
      <c r="Q4" s="177">
        <v>6.1</v>
      </c>
      <c r="R4" s="177">
        <v>12.58</v>
      </c>
      <c r="S4" s="177">
        <v>7.83</v>
      </c>
      <c r="T4" s="177">
        <v>0</v>
      </c>
      <c r="U4" s="177">
        <v>62.13</v>
      </c>
      <c r="V4" s="177">
        <v>6.15</v>
      </c>
      <c r="W4" s="177">
        <v>12.06</v>
      </c>
      <c r="X4" s="177">
        <v>42.56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29</v>
      </c>
      <c r="AF4" s="177">
        <v>0</v>
      </c>
      <c r="AG4" s="177">
        <v>0</v>
      </c>
      <c r="AH4" s="177">
        <v>0</v>
      </c>
      <c r="AI4" s="177">
        <v>-1.63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75.14</v>
      </c>
      <c r="AQ4" s="177">
        <v>26.76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9.9700000000000006</v>
      </c>
      <c r="E5" s="177">
        <v>0</v>
      </c>
      <c r="F5" s="177">
        <v>0</v>
      </c>
      <c r="G5" s="177">
        <v>18.37</v>
      </c>
      <c r="H5" s="177">
        <v>0</v>
      </c>
      <c r="I5" s="177">
        <v>0</v>
      </c>
      <c r="J5" s="177">
        <v>1.62</v>
      </c>
      <c r="K5" s="177">
        <v>9.1</v>
      </c>
      <c r="L5" s="177">
        <v>373.35</v>
      </c>
      <c r="M5" s="177">
        <v>27.29</v>
      </c>
      <c r="N5" s="177">
        <v>35.049999999999997</v>
      </c>
      <c r="O5" s="177">
        <v>0</v>
      </c>
      <c r="P5" s="177">
        <v>41.34</v>
      </c>
      <c r="Q5" s="177">
        <v>6.1</v>
      </c>
      <c r="R5" s="177">
        <v>12.58</v>
      </c>
      <c r="S5" s="177">
        <v>7.83</v>
      </c>
      <c r="T5" s="177">
        <v>0</v>
      </c>
      <c r="U5" s="177">
        <v>62.13</v>
      </c>
      <c r="V5" s="177">
        <v>6.15</v>
      </c>
      <c r="W5" s="177">
        <v>12.06</v>
      </c>
      <c r="X5" s="177">
        <v>42.56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29</v>
      </c>
      <c r="AF5" s="177">
        <v>0</v>
      </c>
      <c r="AG5" s="177">
        <v>0</v>
      </c>
      <c r="AH5" s="177">
        <v>0</v>
      </c>
      <c r="AI5" s="177">
        <v>-1.63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75.14</v>
      </c>
      <c r="AQ5" s="177">
        <v>26.76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9.9700000000000006</v>
      </c>
      <c r="E6" s="177">
        <v>0</v>
      </c>
      <c r="F6" s="177">
        <v>0</v>
      </c>
      <c r="G6" s="177">
        <v>18.37</v>
      </c>
      <c r="H6" s="177">
        <v>0</v>
      </c>
      <c r="I6" s="177">
        <v>0</v>
      </c>
      <c r="J6" s="177">
        <v>1.62</v>
      </c>
      <c r="K6" s="177">
        <v>9.1</v>
      </c>
      <c r="L6" s="177">
        <v>373.35</v>
      </c>
      <c r="M6" s="177">
        <v>27.29</v>
      </c>
      <c r="N6" s="177">
        <v>35.049999999999997</v>
      </c>
      <c r="O6" s="177">
        <v>0</v>
      </c>
      <c r="P6" s="177">
        <v>41.34</v>
      </c>
      <c r="Q6" s="177">
        <v>6.1</v>
      </c>
      <c r="R6" s="177">
        <v>12.58</v>
      </c>
      <c r="S6" s="177">
        <v>7.83</v>
      </c>
      <c r="T6" s="177">
        <v>0</v>
      </c>
      <c r="U6" s="177">
        <v>62.13</v>
      </c>
      <c r="V6" s="177">
        <v>6.15</v>
      </c>
      <c r="W6" s="177">
        <v>12.06</v>
      </c>
      <c r="X6" s="177">
        <v>42.56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29</v>
      </c>
      <c r="AF6" s="177">
        <v>0</v>
      </c>
      <c r="AG6" s="177">
        <v>0</v>
      </c>
      <c r="AH6" s="177">
        <v>0</v>
      </c>
      <c r="AI6" s="177">
        <v>-1.63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75.14</v>
      </c>
      <c r="AQ6" s="177">
        <v>26.76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9.9700000000000006</v>
      </c>
      <c r="E7" s="177">
        <v>0</v>
      </c>
      <c r="F7" s="177">
        <v>0</v>
      </c>
      <c r="G7" s="177">
        <v>18.37</v>
      </c>
      <c r="H7" s="177">
        <v>0</v>
      </c>
      <c r="I7" s="177">
        <v>0</v>
      </c>
      <c r="J7" s="177">
        <v>1.62</v>
      </c>
      <c r="K7" s="177">
        <v>9.1</v>
      </c>
      <c r="L7" s="177">
        <v>373.35</v>
      </c>
      <c r="M7" s="177">
        <v>27.29</v>
      </c>
      <c r="N7" s="177">
        <v>35.049999999999997</v>
      </c>
      <c r="O7" s="177">
        <v>0</v>
      </c>
      <c r="P7" s="177">
        <v>41.34</v>
      </c>
      <c r="Q7" s="177">
        <v>6.1</v>
      </c>
      <c r="R7" s="177">
        <v>12.58</v>
      </c>
      <c r="S7" s="177">
        <v>7.83</v>
      </c>
      <c r="T7" s="177">
        <v>0</v>
      </c>
      <c r="U7" s="177">
        <v>62.13</v>
      </c>
      <c r="V7" s="177">
        <v>6.15</v>
      </c>
      <c r="W7" s="177">
        <v>12.4</v>
      </c>
      <c r="X7" s="177">
        <v>42.56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29</v>
      </c>
      <c r="AF7" s="177">
        <v>0</v>
      </c>
      <c r="AG7" s="177">
        <v>0</v>
      </c>
      <c r="AH7" s="177">
        <v>0</v>
      </c>
      <c r="AI7" s="177">
        <v>-1.63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75.14</v>
      </c>
      <c r="AQ7" s="177">
        <v>26.76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9.9700000000000006</v>
      </c>
      <c r="E8" s="177">
        <v>0</v>
      </c>
      <c r="F8" s="177">
        <v>0</v>
      </c>
      <c r="G8" s="177">
        <v>18.37</v>
      </c>
      <c r="H8" s="177">
        <v>0</v>
      </c>
      <c r="I8" s="177">
        <v>0</v>
      </c>
      <c r="J8" s="177">
        <v>1.62</v>
      </c>
      <c r="K8" s="177">
        <v>9.1</v>
      </c>
      <c r="L8" s="177">
        <v>373.35</v>
      </c>
      <c r="M8" s="177">
        <v>27.29</v>
      </c>
      <c r="N8" s="177">
        <v>35.049999999999997</v>
      </c>
      <c r="O8" s="177">
        <v>0</v>
      </c>
      <c r="P8" s="177">
        <v>41.34</v>
      </c>
      <c r="Q8" s="177">
        <v>6.1</v>
      </c>
      <c r="R8" s="177">
        <v>12.58</v>
      </c>
      <c r="S8" s="177">
        <v>7.83</v>
      </c>
      <c r="T8" s="177">
        <v>0</v>
      </c>
      <c r="U8" s="177">
        <v>62.13</v>
      </c>
      <c r="V8" s="177">
        <v>6.15</v>
      </c>
      <c r="W8" s="177">
        <v>12.64</v>
      </c>
      <c r="X8" s="177">
        <v>42.56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29</v>
      </c>
      <c r="AF8" s="177">
        <v>0</v>
      </c>
      <c r="AG8" s="177">
        <v>0</v>
      </c>
      <c r="AH8" s="177">
        <v>0</v>
      </c>
      <c r="AI8" s="177">
        <v>-1.63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75.14</v>
      </c>
      <c r="AQ8" s="177">
        <v>26.76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9.9700000000000006</v>
      </c>
      <c r="E9" s="177">
        <v>0</v>
      </c>
      <c r="F9" s="177">
        <v>0</v>
      </c>
      <c r="G9" s="177">
        <v>18.37</v>
      </c>
      <c r="H9" s="177">
        <v>0</v>
      </c>
      <c r="I9" s="177">
        <v>0</v>
      </c>
      <c r="J9" s="177">
        <v>1.62</v>
      </c>
      <c r="K9" s="177">
        <v>9.1</v>
      </c>
      <c r="L9" s="177">
        <v>373.35</v>
      </c>
      <c r="M9" s="177">
        <v>27.29</v>
      </c>
      <c r="N9" s="177">
        <v>35.049999999999997</v>
      </c>
      <c r="O9" s="177">
        <v>0</v>
      </c>
      <c r="P9" s="177">
        <v>41.34</v>
      </c>
      <c r="Q9" s="177">
        <v>6.1</v>
      </c>
      <c r="R9" s="177">
        <v>12.58</v>
      </c>
      <c r="S9" s="177">
        <v>7.83</v>
      </c>
      <c r="T9" s="177">
        <v>0</v>
      </c>
      <c r="U9" s="177">
        <v>62.13</v>
      </c>
      <c r="V9" s="177">
        <v>6.15</v>
      </c>
      <c r="W9" s="177">
        <v>12.64</v>
      </c>
      <c r="X9" s="177">
        <v>42.56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29</v>
      </c>
      <c r="AF9" s="177">
        <v>0</v>
      </c>
      <c r="AG9" s="177">
        <v>0</v>
      </c>
      <c r="AH9" s="177">
        <v>0</v>
      </c>
      <c r="AI9" s="177">
        <v>-1.63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75.14</v>
      </c>
      <c r="AQ9" s="177">
        <v>26.76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9.9700000000000006</v>
      </c>
      <c r="E10" s="177">
        <v>0</v>
      </c>
      <c r="F10" s="177">
        <v>0</v>
      </c>
      <c r="G10" s="177">
        <v>18.37</v>
      </c>
      <c r="H10" s="177">
        <v>0</v>
      </c>
      <c r="I10" s="177">
        <v>0</v>
      </c>
      <c r="J10" s="177">
        <v>1.62</v>
      </c>
      <c r="K10" s="177">
        <v>9.1</v>
      </c>
      <c r="L10" s="177">
        <v>373.35</v>
      </c>
      <c r="M10" s="177">
        <v>27.29</v>
      </c>
      <c r="N10" s="177">
        <v>35.049999999999997</v>
      </c>
      <c r="O10" s="177">
        <v>0</v>
      </c>
      <c r="P10" s="177">
        <v>41.34</v>
      </c>
      <c r="Q10" s="177">
        <v>6.1</v>
      </c>
      <c r="R10" s="177">
        <v>12.58</v>
      </c>
      <c r="S10" s="177">
        <v>7.83</v>
      </c>
      <c r="T10" s="177">
        <v>0</v>
      </c>
      <c r="U10" s="177">
        <v>62.13</v>
      </c>
      <c r="V10" s="177">
        <v>6.15</v>
      </c>
      <c r="W10" s="177">
        <v>12.64</v>
      </c>
      <c r="X10" s="177">
        <v>42.56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29</v>
      </c>
      <c r="AF10" s="177">
        <v>0</v>
      </c>
      <c r="AG10" s="177">
        <v>0</v>
      </c>
      <c r="AH10" s="177">
        <v>0</v>
      </c>
      <c r="AI10" s="177">
        <v>-1.63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75.14</v>
      </c>
      <c r="AQ10" s="177">
        <v>26.76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0.17</v>
      </c>
      <c r="H11" s="177">
        <v>0</v>
      </c>
      <c r="I11" s="177">
        <v>0</v>
      </c>
      <c r="J11" s="177">
        <v>1.62</v>
      </c>
      <c r="K11" s="177">
        <v>9.1</v>
      </c>
      <c r="L11" s="177">
        <v>373.69</v>
      </c>
      <c r="M11" s="177">
        <v>27.29</v>
      </c>
      <c r="N11" s="177">
        <v>35.049999999999997</v>
      </c>
      <c r="O11" s="177">
        <v>0</v>
      </c>
      <c r="P11" s="177">
        <v>41.34</v>
      </c>
      <c r="Q11" s="177">
        <v>6.1</v>
      </c>
      <c r="R11" s="177">
        <v>12.58</v>
      </c>
      <c r="S11" s="177">
        <v>7.83</v>
      </c>
      <c r="T11" s="177">
        <v>0</v>
      </c>
      <c r="U11" s="177">
        <v>62.13</v>
      </c>
      <c r="V11" s="177">
        <v>6.15</v>
      </c>
      <c r="W11" s="177">
        <v>12.64</v>
      </c>
      <c r="X11" s="177">
        <v>42.56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30.08</v>
      </c>
      <c r="AF11" s="177">
        <v>0</v>
      </c>
      <c r="AG11" s="177">
        <v>0</v>
      </c>
      <c r="AH11" s="177">
        <v>0</v>
      </c>
      <c r="AI11" s="177">
        <v>-1.63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75.14</v>
      </c>
      <c r="AQ11" s="177">
        <v>26.76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1.62</v>
      </c>
      <c r="K12" s="177">
        <v>9.1</v>
      </c>
      <c r="L12" s="177">
        <v>373.69</v>
      </c>
      <c r="M12" s="177">
        <v>27.29</v>
      </c>
      <c r="N12" s="177">
        <v>35.049999999999997</v>
      </c>
      <c r="O12" s="177">
        <v>0</v>
      </c>
      <c r="P12" s="177">
        <v>41.34</v>
      </c>
      <c r="Q12" s="177">
        <v>6.1</v>
      </c>
      <c r="R12" s="177">
        <v>12.58</v>
      </c>
      <c r="S12" s="177">
        <v>7.83</v>
      </c>
      <c r="T12" s="177">
        <v>0</v>
      </c>
      <c r="U12" s="177">
        <v>62.13</v>
      </c>
      <c r="V12" s="177">
        <v>6.15</v>
      </c>
      <c r="W12" s="177">
        <v>12.64</v>
      </c>
      <c r="X12" s="177">
        <v>42.56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30.08</v>
      </c>
      <c r="AF12" s="177">
        <v>0</v>
      </c>
      <c r="AG12" s="177">
        <v>0</v>
      </c>
      <c r="AH12" s="177">
        <v>0</v>
      </c>
      <c r="AI12" s="177">
        <v>-1.63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75.14</v>
      </c>
      <c r="AQ12" s="177">
        <v>26.76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9.1</v>
      </c>
      <c r="L13" s="177">
        <v>373.69</v>
      </c>
      <c r="M13" s="177">
        <v>27.29</v>
      </c>
      <c r="N13" s="177">
        <v>35.049999999999997</v>
      </c>
      <c r="O13" s="177">
        <v>0</v>
      </c>
      <c r="P13" s="177">
        <v>41.34</v>
      </c>
      <c r="Q13" s="177">
        <v>6.1</v>
      </c>
      <c r="R13" s="177">
        <v>12.58</v>
      </c>
      <c r="S13" s="177">
        <v>7.83</v>
      </c>
      <c r="T13" s="177">
        <v>0</v>
      </c>
      <c r="U13" s="177">
        <v>62.13</v>
      </c>
      <c r="V13" s="177">
        <v>6.15</v>
      </c>
      <c r="W13" s="177">
        <v>12.66</v>
      </c>
      <c r="X13" s="177">
        <v>42.56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30.08</v>
      </c>
      <c r="AF13" s="177">
        <v>0</v>
      </c>
      <c r="AG13" s="177">
        <v>0</v>
      </c>
      <c r="AH13" s="177">
        <v>0</v>
      </c>
      <c r="AI13" s="177">
        <v>-1.63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75.14</v>
      </c>
      <c r="AQ13" s="177">
        <v>26.76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9.1</v>
      </c>
      <c r="L14" s="177">
        <v>373.69</v>
      </c>
      <c r="M14" s="177">
        <v>27.29</v>
      </c>
      <c r="N14" s="177">
        <v>35.049999999999997</v>
      </c>
      <c r="O14" s="177">
        <v>0</v>
      </c>
      <c r="P14" s="177">
        <v>41.34</v>
      </c>
      <c r="Q14" s="177">
        <v>6.1</v>
      </c>
      <c r="R14" s="177">
        <v>12.58</v>
      </c>
      <c r="S14" s="177">
        <v>7.83</v>
      </c>
      <c r="T14" s="177">
        <v>0</v>
      </c>
      <c r="U14" s="177">
        <v>62.13</v>
      </c>
      <c r="V14" s="177">
        <v>6.15</v>
      </c>
      <c r="W14" s="177">
        <v>12.67</v>
      </c>
      <c r="X14" s="177">
        <v>42.56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30.08</v>
      </c>
      <c r="AF14" s="177">
        <v>0</v>
      </c>
      <c r="AG14" s="177">
        <v>0</v>
      </c>
      <c r="AH14" s="177">
        <v>0</v>
      </c>
      <c r="AI14" s="177">
        <v>-1.63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75.14</v>
      </c>
      <c r="AQ14" s="177">
        <v>26.76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9.41</v>
      </c>
      <c r="L15" s="177">
        <v>373.02</v>
      </c>
      <c r="M15" s="177">
        <v>27.29</v>
      </c>
      <c r="N15" s="177">
        <v>35.049999999999997</v>
      </c>
      <c r="O15" s="177">
        <v>0</v>
      </c>
      <c r="P15" s="177">
        <v>41.34</v>
      </c>
      <c r="Q15" s="177">
        <v>6.1</v>
      </c>
      <c r="R15" s="177">
        <v>12.58</v>
      </c>
      <c r="S15" s="177">
        <v>7.86</v>
      </c>
      <c r="T15" s="177">
        <v>0</v>
      </c>
      <c r="U15" s="177">
        <v>62.13</v>
      </c>
      <c r="V15" s="177">
        <v>6.15</v>
      </c>
      <c r="W15" s="177">
        <v>12.51</v>
      </c>
      <c r="X15" s="177">
        <v>42.56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30.08</v>
      </c>
      <c r="AF15" s="177">
        <v>0</v>
      </c>
      <c r="AG15" s="177">
        <v>0</v>
      </c>
      <c r="AH15" s="177">
        <v>0</v>
      </c>
      <c r="AI15" s="177">
        <v>-1.63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75.14</v>
      </c>
      <c r="AQ15" s="177">
        <v>26.76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9.3800000000000008</v>
      </c>
      <c r="L16" s="177">
        <v>373.02</v>
      </c>
      <c r="M16" s="177">
        <v>27.29</v>
      </c>
      <c r="N16" s="177">
        <v>35.049999999999997</v>
      </c>
      <c r="O16" s="177">
        <v>0</v>
      </c>
      <c r="P16" s="177">
        <v>41.34</v>
      </c>
      <c r="Q16" s="177">
        <v>6.1</v>
      </c>
      <c r="R16" s="177">
        <v>12.58</v>
      </c>
      <c r="S16" s="177">
        <v>7.84</v>
      </c>
      <c r="T16" s="177">
        <v>0</v>
      </c>
      <c r="U16" s="177">
        <v>62.13</v>
      </c>
      <c r="V16" s="177">
        <v>6.15</v>
      </c>
      <c r="W16" s="177">
        <v>12.51</v>
      </c>
      <c r="X16" s="177">
        <v>42.56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30.08</v>
      </c>
      <c r="AF16" s="177">
        <v>0</v>
      </c>
      <c r="AG16" s="177">
        <v>0</v>
      </c>
      <c r="AH16" s="177">
        <v>0</v>
      </c>
      <c r="AI16" s="177">
        <v>-1.63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75.14</v>
      </c>
      <c r="AQ16" s="177">
        <v>26.76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9.1</v>
      </c>
      <c r="L17" s="177">
        <v>373.02</v>
      </c>
      <c r="M17" s="177">
        <v>27.29</v>
      </c>
      <c r="N17" s="177">
        <v>35.049999999999997</v>
      </c>
      <c r="O17" s="177">
        <v>0</v>
      </c>
      <c r="P17" s="177">
        <v>41.34</v>
      </c>
      <c r="Q17" s="177">
        <v>6.1</v>
      </c>
      <c r="R17" s="177">
        <v>12.58</v>
      </c>
      <c r="S17" s="177">
        <v>7.84</v>
      </c>
      <c r="T17" s="177">
        <v>0</v>
      </c>
      <c r="U17" s="177">
        <v>62.13</v>
      </c>
      <c r="V17" s="177">
        <v>6.15</v>
      </c>
      <c r="W17" s="177">
        <v>12.51</v>
      </c>
      <c r="X17" s="177">
        <v>42.56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30.08</v>
      </c>
      <c r="AF17" s="177">
        <v>0</v>
      </c>
      <c r="AG17" s="177">
        <v>0</v>
      </c>
      <c r="AH17" s="177">
        <v>0</v>
      </c>
      <c r="AI17" s="177">
        <v>-1.63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75.14</v>
      </c>
      <c r="AQ17" s="177">
        <v>26.76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9.41</v>
      </c>
      <c r="L18" s="177">
        <v>373.03</v>
      </c>
      <c r="M18" s="177">
        <v>27.29</v>
      </c>
      <c r="N18" s="177">
        <v>35.049999999999997</v>
      </c>
      <c r="O18" s="177">
        <v>0</v>
      </c>
      <c r="P18" s="177">
        <v>41.34</v>
      </c>
      <c r="Q18" s="177">
        <v>6.31</v>
      </c>
      <c r="R18" s="177">
        <v>12.58</v>
      </c>
      <c r="S18" s="177">
        <v>8.1</v>
      </c>
      <c r="T18" s="177">
        <v>0</v>
      </c>
      <c r="U18" s="177">
        <v>62.13</v>
      </c>
      <c r="V18" s="177">
        <v>6.15</v>
      </c>
      <c r="W18" s="177">
        <v>12.51</v>
      </c>
      <c r="X18" s="177">
        <v>42.56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30.08</v>
      </c>
      <c r="AF18" s="177">
        <v>0</v>
      </c>
      <c r="AG18" s="177">
        <v>0</v>
      </c>
      <c r="AH18" s="177">
        <v>0</v>
      </c>
      <c r="AI18" s="177">
        <v>-1.63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75.14</v>
      </c>
      <c r="AQ18" s="177">
        <v>26.76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9.41</v>
      </c>
      <c r="L19" s="177">
        <v>373.03</v>
      </c>
      <c r="M19" s="177">
        <v>27.29</v>
      </c>
      <c r="N19" s="177">
        <v>35.049999999999997</v>
      </c>
      <c r="O19" s="177">
        <v>0</v>
      </c>
      <c r="P19" s="177">
        <v>41.34</v>
      </c>
      <c r="Q19" s="177">
        <v>6.31</v>
      </c>
      <c r="R19" s="177">
        <v>12.58</v>
      </c>
      <c r="S19" s="177">
        <v>8.1</v>
      </c>
      <c r="T19" s="177">
        <v>0</v>
      </c>
      <c r="U19" s="177">
        <v>62.13</v>
      </c>
      <c r="V19" s="177">
        <v>6.15</v>
      </c>
      <c r="W19" s="177">
        <v>12.45</v>
      </c>
      <c r="X19" s="177">
        <v>42.56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30.08</v>
      </c>
      <c r="AF19" s="177">
        <v>0</v>
      </c>
      <c r="AG19" s="177">
        <v>0</v>
      </c>
      <c r="AH19" s="177">
        <v>0</v>
      </c>
      <c r="AI19" s="177">
        <v>-1.63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75.14</v>
      </c>
      <c r="AQ19" s="177">
        <v>26.76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9.41</v>
      </c>
      <c r="L20" s="177">
        <v>373.03</v>
      </c>
      <c r="M20" s="177">
        <v>27.29</v>
      </c>
      <c r="N20" s="177">
        <v>35.049999999999997</v>
      </c>
      <c r="O20" s="177">
        <v>0</v>
      </c>
      <c r="P20" s="177">
        <v>41.34</v>
      </c>
      <c r="Q20" s="177">
        <v>6.31</v>
      </c>
      <c r="R20" s="177">
        <v>12.58</v>
      </c>
      <c r="S20" s="177">
        <v>8.1</v>
      </c>
      <c r="T20" s="177">
        <v>0</v>
      </c>
      <c r="U20" s="177">
        <v>62.13</v>
      </c>
      <c r="V20" s="177">
        <v>6.15</v>
      </c>
      <c r="W20" s="177">
        <v>12.45</v>
      </c>
      <c r="X20" s="177">
        <v>42.56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30.08</v>
      </c>
      <c r="AF20" s="177">
        <v>0</v>
      </c>
      <c r="AG20" s="177">
        <v>0</v>
      </c>
      <c r="AH20" s="177">
        <v>0</v>
      </c>
      <c r="AI20" s="177">
        <v>-1.63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75.14</v>
      </c>
      <c r="AQ20" s="177">
        <v>26.76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9.1</v>
      </c>
      <c r="L21" s="177">
        <v>373.02</v>
      </c>
      <c r="M21" s="177">
        <v>27.29</v>
      </c>
      <c r="N21" s="177">
        <v>35.049999999999997</v>
      </c>
      <c r="O21" s="177">
        <v>0</v>
      </c>
      <c r="P21" s="177">
        <v>41.34</v>
      </c>
      <c r="Q21" s="177">
        <v>6.1</v>
      </c>
      <c r="R21" s="177">
        <v>12.58</v>
      </c>
      <c r="S21" s="177">
        <v>7.83</v>
      </c>
      <c r="T21" s="177">
        <v>0</v>
      </c>
      <c r="U21" s="177">
        <v>62.13</v>
      </c>
      <c r="V21" s="177">
        <v>6.15</v>
      </c>
      <c r="W21" s="177">
        <v>12.45</v>
      </c>
      <c r="X21" s="177">
        <v>42.56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30.08</v>
      </c>
      <c r="AF21" s="177">
        <v>0</v>
      </c>
      <c r="AG21" s="177">
        <v>0</v>
      </c>
      <c r="AH21" s="177">
        <v>0</v>
      </c>
      <c r="AI21" s="177">
        <v>-1.63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75.14</v>
      </c>
      <c r="AQ21" s="177">
        <v>26.76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9.1</v>
      </c>
      <c r="L22" s="177">
        <v>373.02</v>
      </c>
      <c r="M22" s="177">
        <v>27.29</v>
      </c>
      <c r="N22" s="177">
        <v>35.049999999999997</v>
      </c>
      <c r="O22" s="177">
        <v>0</v>
      </c>
      <c r="P22" s="177">
        <v>41.34</v>
      </c>
      <c r="Q22" s="177">
        <v>6.1</v>
      </c>
      <c r="R22" s="177">
        <v>12.58</v>
      </c>
      <c r="S22" s="177">
        <v>7.83</v>
      </c>
      <c r="T22" s="177">
        <v>0</v>
      </c>
      <c r="U22" s="177">
        <v>62.13</v>
      </c>
      <c r="V22" s="177">
        <v>6.15</v>
      </c>
      <c r="W22" s="177">
        <v>12.45</v>
      </c>
      <c r="X22" s="177">
        <v>42.56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30.08</v>
      </c>
      <c r="AF22" s="177">
        <v>0</v>
      </c>
      <c r="AG22" s="177">
        <v>0</v>
      </c>
      <c r="AH22" s="177">
        <v>0</v>
      </c>
      <c r="AI22" s="177">
        <v>-1.63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75.14</v>
      </c>
      <c r="AQ22" s="177">
        <v>26.76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9.1</v>
      </c>
      <c r="L23" s="177">
        <v>373.02</v>
      </c>
      <c r="M23" s="177">
        <v>27.29</v>
      </c>
      <c r="N23" s="177">
        <v>35.049999999999997</v>
      </c>
      <c r="O23" s="177">
        <v>0</v>
      </c>
      <c r="P23" s="177">
        <v>41.34</v>
      </c>
      <c r="Q23" s="177">
        <v>6.1</v>
      </c>
      <c r="R23" s="177">
        <v>12.58</v>
      </c>
      <c r="S23" s="177">
        <v>7.83</v>
      </c>
      <c r="T23" s="177">
        <v>0</v>
      </c>
      <c r="U23" s="177">
        <v>62.13</v>
      </c>
      <c r="V23" s="177">
        <v>6.15</v>
      </c>
      <c r="W23" s="177">
        <v>12.45</v>
      </c>
      <c r="X23" s="177">
        <v>42.56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30.08</v>
      </c>
      <c r="AF23" s="177">
        <v>0</v>
      </c>
      <c r="AG23" s="177">
        <v>0</v>
      </c>
      <c r="AH23" s="177">
        <v>0</v>
      </c>
      <c r="AI23" s="177">
        <v>-1.63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75.14</v>
      </c>
      <c r="AQ23" s="177">
        <v>26.76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9.1</v>
      </c>
      <c r="L24" s="177">
        <v>373.02</v>
      </c>
      <c r="M24" s="177">
        <v>27.29</v>
      </c>
      <c r="N24" s="177">
        <v>35.049999999999997</v>
      </c>
      <c r="O24" s="177">
        <v>0</v>
      </c>
      <c r="P24" s="177">
        <v>41.34</v>
      </c>
      <c r="Q24" s="177">
        <v>6.1</v>
      </c>
      <c r="R24" s="177">
        <v>12.58</v>
      </c>
      <c r="S24" s="177">
        <v>7.83</v>
      </c>
      <c r="T24" s="177">
        <v>0</v>
      </c>
      <c r="U24" s="177">
        <v>62.13</v>
      </c>
      <c r="V24" s="177">
        <v>6.15</v>
      </c>
      <c r="W24" s="177">
        <v>12.45</v>
      </c>
      <c r="X24" s="177">
        <v>42.56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30.08</v>
      </c>
      <c r="AF24" s="177">
        <v>0</v>
      </c>
      <c r="AG24" s="177">
        <v>0</v>
      </c>
      <c r="AH24" s="177">
        <v>0</v>
      </c>
      <c r="AI24" s="177">
        <v>-1.63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75.14</v>
      </c>
      <c r="AQ24" s="177">
        <v>26.76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9.1</v>
      </c>
      <c r="L25" s="177">
        <v>373.02</v>
      </c>
      <c r="M25" s="177">
        <v>27.29</v>
      </c>
      <c r="N25" s="177">
        <v>35.049999999999997</v>
      </c>
      <c r="O25" s="177">
        <v>0</v>
      </c>
      <c r="P25" s="177">
        <v>41.34</v>
      </c>
      <c r="Q25" s="177">
        <v>6.1</v>
      </c>
      <c r="R25" s="177">
        <v>12.58</v>
      </c>
      <c r="S25" s="177">
        <v>7.83</v>
      </c>
      <c r="T25" s="177">
        <v>0</v>
      </c>
      <c r="U25" s="177">
        <v>62.13</v>
      </c>
      <c r="V25" s="177">
        <v>6.15</v>
      </c>
      <c r="W25" s="177">
        <v>12.45</v>
      </c>
      <c r="X25" s="177">
        <v>42.56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30.08</v>
      </c>
      <c r="AF25" s="177">
        <v>0</v>
      </c>
      <c r="AG25" s="177">
        <v>0</v>
      </c>
      <c r="AH25" s="177">
        <v>0</v>
      </c>
      <c r="AI25" s="177">
        <v>-1.63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75.14</v>
      </c>
      <c r="AQ25" s="177">
        <v>26.76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9.1</v>
      </c>
      <c r="L26" s="177">
        <v>373.02</v>
      </c>
      <c r="M26" s="177">
        <v>27.29</v>
      </c>
      <c r="N26" s="177">
        <v>35.049999999999997</v>
      </c>
      <c r="O26" s="177">
        <v>0</v>
      </c>
      <c r="P26" s="177">
        <v>41.34</v>
      </c>
      <c r="Q26" s="177">
        <v>6.1</v>
      </c>
      <c r="R26" s="177">
        <v>12.58</v>
      </c>
      <c r="S26" s="177">
        <v>7.83</v>
      </c>
      <c r="T26" s="177">
        <v>0</v>
      </c>
      <c r="U26" s="177">
        <v>62.13</v>
      </c>
      <c r="V26" s="177">
        <v>6.15</v>
      </c>
      <c r="W26" s="177">
        <v>12.45</v>
      </c>
      <c r="X26" s="177">
        <v>42.56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30.08</v>
      </c>
      <c r="AF26" s="177">
        <v>0</v>
      </c>
      <c r="AG26" s="177">
        <v>0</v>
      </c>
      <c r="AH26" s="177">
        <v>0</v>
      </c>
      <c r="AI26" s="177">
        <v>-1.63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75.14</v>
      </c>
      <c r="AQ26" s="177">
        <v>26.76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9.41</v>
      </c>
      <c r="L27" s="177">
        <v>373.02</v>
      </c>
      <c r="M27" s="177">
        <v>27.29</v>
      </c>
      <c r="N27" s="177">
        <v>35.049999999999997</v>
      </c>
      <c r="O27" s="177">
        <v>0</v>
      </c>
      <c r="P27" s="177">
        <v>41.34</v>
      </c>
      <c r="Q27" s="177">
        <v>6.1</v>
      </c>
      <c r="R27" s="177">
        <v>12.58</v>
      </c>
      <c r="S27" s="177">
        <v>7.83</v>
      </c>
      <c r="T27" s="177">
        <v>0</v>
      </c>
      <c r="U27" s="177">
        <v>62.13</v>
      </c>
      <c r="V27" s="177">
        <v>6.15</v>
      </c>
      <c r="W27" s="177">
        <v>12.45</v>
      </c>
      <c r="X27" s="177">
        <v>42.56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30.08</v>
      </c>
      <c r="AF27" s="177">
        <v>0</v>
      </c>
      <c r="AG27" s="177">
        <v>0</v>
      </c>
      <c r="AH27" s="177">
        <v>0</v>
      </c>
      <c r="AI27" s="177">
        <v>-1.63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75.14</v>
      </c>
      <c r="AQ27" s="177">
        <v>26.76</v>
      </c>
      <c r="AR27" s="177">
        <v>6.2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9.41</v>
      </c>
      <c r="L28" s="177">
        <v>373.02</v>
      </c>
      <c r="M28" s="177">
        <v>27.29</v>
      </c>
      <c r="N28" s="177">
        <v>35.049999999999997</v>
      </c>
      <c r="O28" s="177">
        <v>0</v>
      </c>
      <c r="P28" s="177">
        <v>41.34</v>
      </c>
      <c r="Q28" s="177">
        <v>6.1</v>
      </c>
      <c r="R28" s="177">
        <v>12.58</v>
      </c>
      <c r="S28" s="177">
        <v>7.83</v>
      </c>
      <c r="T28" s="177">
        <v>0</v>
      </c>
      <c r="U28" s="177">
        <v>62.13</v>
      </c>
      <c r="V28" s="177">
        <v>6.15</v>
      </c>
      <c r="W28" s="177">
        <v>12.45</v>
      </c>
      <c r="X28" s="177">
        <v>42.56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30.08</v>
      </c>
      <c r="AF28" s="177">
        <v>0</v>
      </c>
      <c r="AG28" s="177">
        <v>0</v>
      </c>
      <c r="AH28" s="177">
        <v>0</v>
      </c>
      <c r="AI28" s="177">
        <v>-1.63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75.14</v>
      </c>
      <c r="AQ28" s="177">
        <v>26.76</v>
      </c>
      <c r="AR28" s="177">
        <v>8.5399999999999991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4.97</v>
      </c>
      <c r="L29" s="177">
        <v>304.77</v>
      </c>
      <c r="M29" s="177">
        <v>27.29</v>
      </c>
      <c r="N29" s="177">
        <v>35.049999999999997</v>
      </c>
      <c r="O29" s="177">
        <v>0</v>
      </c>
      <c r="P29" s="177">
        <v>41.34</v>
      </c>
      <c r="Q29" s="177">
        <v>3.5</v>
      </c>
      <c r="R29" s="177">
        <v>12.58</v>
      </c>
      <c r="S29" s="177">
        <v>4.01</v>
      </c>
      <c r="T29" s="177">
        <v>0</v>
      </c>
      <c r="U29" s="177">
        <v>62.13</v>
      </c>
      <c r="V29" s="177">
        <v>6.15</v>
      </c>
      <c r="W29" s="177">
        <v>12.45</v>
      </c>
      <c r="X29" s="177">
        <v>42.56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30.08</v>
      </c>
      <c r="AF29" s="177">
        <v>0</v>
      </c>
      <c r="AG29" s="177">
        <v>0</v>
      </c>
      <c r="AH29" s="177">
        <v>0</v>
      </c>
      <c r="AI29" s="177">
        <v>-1.63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75.14</v>
      </c>
      <c r="AQ29" s="177">
        <v>26.76</v>
      </c>
      <c r="AR29" s="177">
        <v>17.7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4.9800000000000004</v>
      </c>
      <c r="L30" s="177">
        <v>212.78</v>
      </c>
      <c r="M30" s="177">
        <v>27.29</v>
      </c>
      <c r="N30" s="177">
        <v>35.049999999999997</v>
      </c>
      <c r="O30" s="177">
        <v>0</v>
      </c>
      <c r="P30" s="177">
        <v>41.34</v>
      </c>
      <c r="Q30" s="177">
        <v>3.5</v>
      </c>
      <c r="R30" s="177">
        <v>12.58</v>
      </c>
      <c r="S30" s="177">
        <v>4.01</v>
      </c>
      <c r="T30" s="177">
        <v>0</v>
      </c>
      <c r="U30" s="177">
        <v>62.13</v>
      </c>
      <c r="V30" s="177">
        <v>6.15</v>
      </c>
      <c r="W30" s="177">
        <v>12.45</v>
      </c>
      <c r="X30" s="177">
        <v>42.56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30.08</v>
      </c>
      <c r="AF30" s="177">
        <v>0</v>
      </c>
      <c r="AG30" s="177">
        <v>0</v>
      </c>
      <c r="AH30" s="177">
        <v>0</v>
      </c>
      <c r="AI30" s="177">
        <v>-1.63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75.14</v>
      </c>
      <c r="AQ30" s="177">
        <v>26.76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4.9800000000000004</v>
      </c>
      <c r="L31" s="177">
        <v>212.78</v>
      </c>
      <c r="M31" s="177">
        <v>27.29</v>
      </c>
      <c r="N31" s="177">
        <v>35.049999999999997</v>
      </c>
      <c r="O31" s="177">
        <v>0</v>
      </c>
      <c r="P31" s="177">
        <v>41.34</v>
      </c>
      <c r="Q31" s="177">
        <v>3.5</v>
      </c>
      <c r="R31" s="177">
        <v>1.93</v>
      </c>
      <c r="S31" s="177">
        <v>4.0199999999999996</v>
      </c>
      <c r="T31" s="177">
        <v>0</v>
      </c>
      <c r="U31" s="177">
        <v>62.13</v>
      </c>
      <c r="V31" s="177">
        <v>1.93</v>
      </c>
      <c r="W31" s="177">
        <v>4.78</v>
      </c>
      <c r="X31" s="177">
        <v>19.34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29.69</v>
      </c>
      <c r="AF31" s="177">
        <v>0</v>
      </c>
      <c r="AG31" s="177">
        <v>0</v>
      </c>
      <c r="AH31" s="177">
        <v>0</v>
      </c>
      <c r="AI31" s="177">
        <v>-1.63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29.02</v>
      </c>
      <c r="AQ31" s="177">
        <v>7.74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4.9800000000000004</v>
      </c>
      <c r="L32" s="177">
        <v>212.78</v>
      </c>
      <c r="M32" s="177">
        <v>27.29</v>
      </c>
      <c r="N32" s="177">
        <v>35.049999999999997</v>
      </c>
      <c r="O32" s="177">
        <v>0</v>
      </c>
      <c r="P32" s="177">
        <v>41.34</v>
      </c>
      <c r="Q32" s="177">
        <v>3.5</v>
      </c>
      <c r="R32" s="177">
        <v>1.96</v>
      </c>
      <c r="S32" s="177">
        <v>4.0199999999999996</v>
      </c>
      <c r="T32" s="177">
        <v>0</v>
      </c>
      <c r="U32" s="177">
        <v>62.13</v>
      </c>
      <c r="V32" s="177">
        <v>1.93</v>
      </c>
      <c r="W32" s="177">
        <v>4.78</v>
      </c>
      <c r="X32" s="177">
        <v>19.34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29.69</v>
      </c>
      <c r="AF32" s="177">
        <v>0</v>
      </c>
      <c r="AG32" s="177">
        <v>0</v>
      </c>
      <c r="AH32" s="177">
        <v>0</v>
      </c>
      <c r="AI32" s="177">
        <v>-1.63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29.02</v>
      </c>
      <c r="AQ32" s="177">
        <v>7.74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212.78</v>
      </c>
      <c r="M33" s="177">
        <v>27.29</v>
      </c>
      <c r="N33" s="177">
        <v>35.049999999999997</v>
      </c>
      <c r="O33" s="177">
        <v>0</v>
      </c>
      <c r="P33" s="177">
        <v>41.34</v>
      </c>
      <c r="Q33" s="177">
        <v>2.58</v>
      </c>
      <c r="R33" s="177">
        <v>2.11</v>
      </c>
      <c r="S33" s="177">
        <v>2.8</v>
      </c>
      <c r="T33" s="177">
        <v>0</v>
      </c>
      <c r="U33" s="177">
        <v>62.13</v>
      </c>
      <c r="V33" s="177">
        <v>1.93</v>
      </c>
      <c r="W33" s="177">
        <v>4.78</v>
      </c>
      <c r="X33" s="177">
        <v>19.34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29.69</v>
      </c>
      <c r="AF33" s="177">
        <v>0</v>
      </c>
      <c r="AG33" s="177">
        <v>0</v>
      </c>
      <c r="AH33" s="177">
        <v>0</v>
      </c>
      <c r="AI33" s="177">
        <v>-1.63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29.02</v>
      </c>
      <c r="AQ33" s="177">
        <v>7.74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212.78</v>
      </c>
      <c r="M34" s="177">
        <v>27.29</v>
      </c>
      <c r="N34" s="177">
        <v>35.049999999999997</v>
      </c>
      <c r="O34" s="177">
        <v>0</v>
      </c>
      <c r="P34" s="177">
        <v>41.34</v>
      </c>
      <c r="Q34" s="177">
        <v>2.58</v>
      </c>
      <c r="R34" s="177">
        <v>1.93</v>
      </c>
      <c r="S34" s="177">
        <v>2.8</v>
      </c>
      <c r="T34" s="177">
        <v>0</v>
      </c>
      <c r="U34" s="177">
        <v>62.13</v>
      </c>
      <c r="V34" s="177">
        <v>1.93</v>
      </c>
      <c r="W34" s="177">
        <v>4.78</v>
      </c>
      <c r="X34" s="177">
        <v>19.34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29.69</v>
      </c>
      <c r="AF34" s="177">
        <v>0</v>
      </c>
      <c r="AG34" s="177">
        <v>0</v>
      </c>
      <c r="AH34" s="177">
        <v>0</v>
      </c>
      <c r="AI34" s="177">
        <v>-1.63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29.02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212.78</v>
      </c>
      <c r="M35" s="177">
        <v>27.29</v>
      </c>
      <c r="N35" s="177">
        <v>35.049999999999997</v>
      </c>
      <c r="O35" s="177">
        <v>0</v>
      </c>
      <c r="P35" s="177">
        <v>41.34</v>
      </c>
      <c r="Q35" s="177">
        <v>2.58</v>
      </c>
      <c r="R35" s="177">
        <v>1.93</v>
      </c>
      <c r="S35" s="177">
        <v>2.82</v>
      </c>
      <c r="T35" s="177">
        <v>0</v>
      </c>
      <c r="U35" s="177">
        <v>62.13</v>
      </c>
      <c r="V35" s="177">
        <v>1.93</v>
      </c>
      <c r="W35" s="177">
        <v>4.78</v>
      </c>
      <c r="X35" s="177">
        <v>19.34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29.69</v>
      </c>
      <c r="AF35" s="177">
        <v>0</v>
      </c>
      <c r="AG35" s="177">
        <v>0</v>
      </c>
      <c r="AH35" s="177">
        <v>0</v>
      </c>
      <c r="AI35" s="177">
        <v>-1.63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29.02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212.78</v>
      </c>
      <c r="M36" s="177">
        <v>27.29</v>
      </c>
      <c r="N36" s="177">
        <v>35.049999999999997</v>
      </c>
      <c r="O36" s="177">
        <v>0</v>
      </c>
      <c r="P36" s="177">
        <v>41.34</v>
      </c>
      <c r="Q36" s="177">
        <v>2.58</v>
      </c>
      <c r="R36" s="177">
        <v>1.93</v>
      </c>
      <c r="S36" s="177">
        <v>2.82</v>
      </c>
      <c r="T36" s="177">
        <v>0</v>
      </c>
      <c r="U36" s="177">
        <v>62.13</v>
      </c>
      <c r="V36" s="177">
        <v>1.93</v>
      </c>
      <c r="W36" s="177">
        <v>4.78</v>
      </c>
      <c r="X36" s="177">
        <v>19.34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29.69</v>
      </c>
      <c r="AF36" s="177">
        <v>0</v>
      </c>
      <c r="AG36" s="177">
        <v>0</v>
      </c>
      <c r="AH36" s="177">
        <v>0</v>
      </c>
      <c r="AI36" s="177">
        <v>-1.63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29.02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212.78</v>
      </c>
      <c r="M37" s="177">
        <v>27.29</v>
      </c>
      <c r="N37" s="177">
        <v>35.049999999999997</v>
      </c>
      <c r="O37" s="177">
        <v>0</v>
      </c>
      <c r="P37" s="177">
        <v>41.34</v>
      </c>
      <c r="Q37" s="177">
        <v>2.37</v>
      </c>
      <c r="R37" s="177">
        <v>1.93</v>
      </c>
      <c r="S37" s="177">
        <v>2.8</v>
      </c>
      <c r="T37" s="177">
        <v>0</v>
      </c>
      <c r="U37" s="177">
        <v>62.13</v>
      </c>
      <c r="V37" s="177">
        <v>1.93</v>
      </c>
      <c r="W37" s="177">
        <v>4.78</v>
      </c>
      <c r="X37" s="177">
        <v>19.34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29.69</v>
      </c>
      <c r="AF37" s="177">
        <v>0</v>
      </c>
      <c r="AG37" s="177">
        <v>0</v>
      </c>
      <c r="AH37" s="177">
        <v>0</v>
      </c>
      <c r="AI37" s="177">
        <v>-1.63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29.02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212.78</v>
      </c>
      <c r="M38" s="177">
        <v>27.29</v>
      </c>
      <c r="N38" s="177">
        <v>35.049999999999997</v>
      </c>
      <c r="O38" s="177">
        <v>0</v>
      </c>
      <c r="P38" s="177">
        <v>41.34</v>
      </c>
      <c r="Q38" s="177">
        <v>2.37</v>
      </c>
      <c r="R38" s="177">
        <v>1.93</v>
      </c>
      <c r="S38" s="177">
        <v>2.8</v>
      </c>
      <c r="T38" s="177">
        <v>0</v>
      </c>
      <c r="U38" s="177">
        <v>62.13</v>
      </c>
      <c r="V38" s="177">
        <v>1.93</v>
      </c>
      <c r="W38" s="177">
        <v>4.78</v>
      </c>
      <c r="X38" s="177">
        <v>19.34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29.69</v>
      </c>
      <c r="AF38" s="177">
        <v>0</v>
      </c>
      <c r="AG38" s="177">
        <v>0</v>
      </c>
      <c r="AH38" s="177">
        <v>0</v>
      </c>
      <c r="AI38" s="177">
        <v>-1.63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29.02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4.9800000000000004</v>
      </c>
      <c r="L39" s="177">
        <v>212.78</v>
      </c>
      <c r="M39" s="177">
        <v>27.29</v>
      </c>
      <c r="N39" s="177">
        <v>35.049999999999997</v>
      </c>
      <c r="O39" s="177">
        <v>0</v>
      </c>
      <c r="P39" s="177">
        <v>41.34</v>
      </c>
      <c r="Q39" s="177">
        <v>2.37</v>
      </c>
      <c r="R39" s="177">
        <v>1.93</v>
      </c>
      <c r="S39" s="177">
        <v>2.8</v>
      </c>
      <c r="T39" s="177">
        <v>0</v>
      </c>
      <c r="U39" s="177">
        <v>62.13</v>
      </c>
      <c r="V39" s="177">
        <v>1.93</v>
      </c>
      <c r="W39" s="177">
        <v>4.59</v>
      </c>
      <c r="X39" s="177">
        <v>19.34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29.31</v>
      </c>
      <c r="AF39" s="177">
        <v>0</v>
      </c>
      <c r="AG39" s="177">
        <v>0</v>
      </c>
      <c r="AH39" s="177">
        <v>0</v>
      </c>
      <c r="AI39" s="177">
        <v>-1.63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29.02</v>
      </c>
      <c r="AQ39" s="177">
        <v>7.74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4.9800000000000004</v>
      </c>
      <c r="L40" s="177">
        <v>212.78</v>
      </c>
      <c r="M40" s="177">
        <v>27.29</v>
      </c>
      <c r="N40" s="177">
        <v>35.049999999999997</v>
      </c>
      <c r="O40" s="177">
        <v>0</v>
      </c>
      <c r="P40" s="177">
        <v>41.34</v>
      </c>
      <c r="Q40" s="177">
        <v>2.37</v>
      </c>
      <c r="R40" s="177">
        <v>1.93</v>
      </c>
      <c r="S40" s="177">
        <v>2.8</v>
      </c>
      <c r="T40" s="177">
        <v>0</v>
      </c>
      <c r="U40" s="177">
        <v>62.13</v>
      </c>
      <c r="V40" s="177">
        <v>1.93</v>
      </c>
      <c r="W40" s="177">
        <v>12.05</v>
      </c>
      <c r="X40" s="177">
        <v>42.56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29.31</v>
      </c>
      <c r="AF40" s="177">
        <v>0</v>
      </c>
      <c r="AG40" s="177">
        <v>0</v>
      </c>
      <c r="AH40" s="177">
        <v>0</v>
      </c>
      <c r="AI40" s="177">
        <v>-1.63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48.36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4.99</v>
      </c>
      <c r="L41" s="177">
        <v>241.8</v>
      </c>
      <c r="M41" s="177">
        <v>27.29</v>
      </c>
      <c r="N41" s="177">
        <v>35.049999999999997</v>
      </c>
      <c r="O41" s="177">
        <v>0</v>
      </c>
      <c r="P41" s="177">
        <v>41.34</v>
      </c>
      <c r="Q41" s="177">
        <v>2.58</v>
      </c>
      <c r="R41" s="177">
        <v>12.58</v>
      </c>
      <c r="S41" s="177">
        <v>2.82</v>
      </c>
      <c r="T41" s="177">
        <v>0</v>
      </c>
      <c r="U41" s="177">
        <v>62.13</v>
      </c>
      <c r="V41" s="177">
        <v>6.15</v>
      </c>
      <c r="W41" s="177">
        <v>12.05</v>
      </c>
      <c r="X41" s="177">
        <v>42.56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29.31</v>
      </c>
      <c r="AF41" s="177">
        <v>0</v>
      </c>
      <c r="AG41" s="177">
        <v>0</v>
      </c>
      <c r="AH41" s="177">
        <v>0</v>
      </c>
      <c r="AI41" s="177">
        <v>-1.63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75.14</v>
      </c>
      <c r="AQ41" s="177">
        <v>26.76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4.99</v>
      </c>
      <c r="L42" s="177">
        <v>241.8</v>
      </c>
      <c r="M42" s="177">
        <v>27.29</v>
      </c>
      <c r="N42" s="177">
        <v>35.049999999999997</v>
      </c>
      <c r="O42" s="177">
        <v>0</v>
      </c>
      <c r="P42" s="177">
        <v>41.34</v>
      </c>
      <c r="Q42" s="177">
        <v>2.58</v>
      </c>
      <c r="R42" s="177">
        <v>12.58</v>
      </c>
      <c r="S42" s="177">
        <v>2.82</v>
      </c>
      <c r="T42" s="177">
        <v>0</v>
      </c>
      <c r="U42" s="177">
        <v>62.13</v>
      </c>
      <c r="V42" s="177">
        <v>6.15</v>
      </c>
      <c r="W42" s="177">
        <v>12.05</v>
      </c>
      <c r="X42" s="177">
        <v>42.56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29.31</v>
      </c>
      <c r="AF42" s="177">
        <v>0</v>
      </c>
      <c r="AG42" s="177">
        <v>0</v>
      </c>
      <c r="AH42" s="177">
        <v>0</v>
      </c>
      <c r="AI42" s="177">
        <v>-1.63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75.14</v>
      </c>
      <c r="AQ42" s="177">
        <v>26.76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4.9800000000000004</v>
      </c>
      <c r="L43" s="177">
        <v>241.79</v>
      </c>
      <c r="M43" s="177">
        <v>27.29</v>
      </c>
      <c r="N43" s="177">
        <v>35.049999999999997</v>
      </c>
      <c r="O43" s="177">
        <v>0</v>
      </c>
      <c r="P43" s="177">
        <v>41.34</v>
      </c>
      <c r="Q43" s="177">
        <v>3.5</v>
      </c>
      <c r="R43" s="177">
        <v>12.59</v>
      </c>
      <c r="S43" s="177">
        <v>4.03</v>
      </c>
      <c r="T43" s="177">
        <v>0</v>
      </c>
      <c r="U43" s="177">
        <v>62.13</v>
      </c>
      <c r="V43" s="177">
        <v>6.15</v>
      </c>
      <c r="W43" s="177">
        <v>12.05</v>
      </c>
      <c r="X43" s="177">
        <v>42.56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29</v>
      </c>
      <c r="AF43" s="177">
        <v>0</v>
      </c>
      <c r="AG43" s="177">
        <v>0</v>
      </c>
      <c r="AH43" s="177">
        <v>0</v>
      </c>
      <c r="AI43" s="177">
        <v>-1.63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75.14</v>
      </c>
      <c r="AQ43" s="177">
        <v>26.76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4.9800000000000004</v>
      </c>
      <c r="L44" s="177">
        <v>241.79</v>
      </c>
      <c r="M44" s="177">
        <v>27.29</v>
      </c>
      <c r="N44" s="177">
        <v>35.049999999999997</v>
      </c>
      <c r="O44" s="177">
        <v>0</v>
      </c>
      <c r="P44" s="177">
        <v>41.34</v>
      </c>
      <c r="Q44" s="177">
        <v>3.49</v>
      </c>
      <c r="R44" s="177">
        <v>12.59</v>
      </c>
      <c r="S44" s="177">
        <v>4.01</v>
      </c>
      <c r="T44" s="177">
        <v>0</v>
      </c>
      <c r="U44" s="177">
        <v>62.13</v>
      </c>
      <c r="V44" s="177">
        <v>6.15</v>
      </c>
      <c r="W44" s="177">
        <v>12.05</v>
      </c>
      <c r="X44" s="177">
        <v>42.56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29</v>
      </c>
      <c r="AF44" s="177">
        <v>0</v>
      </c>
      <c r="AG44" s="177">
        <v>0</v>
      </c>
      <c r="AH44" s="177">
        <v>0</v>
      </c>
      <c r="AI44" s="177">
        <v>-1.63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75.14</v>
      </c>
      <c r="AQ44" s="177">
        <v>26.76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4.9800000000000004</v>
      </c>
      <c r="L45" s="177">
        <v>251.47</v>
      </c>
      <c r="M45" s="177">
        <v>27.29</v>
      </c>
      <c r="N45" s="177">
        <v>35.049999999999997</v>
      </c>
      <c r="O45" s="177">
        <v>0</v>
      </c>
      <c r="P45" s="177">
        <v>41.34</v>
      </c>
      <c r="Q45" s="177">
        <v>3.5</v>
      </c>
      <c r="R45" s="177">
        <v>12.58</v>
      </c>
      <c r="S45" s="177">
        <v>4.03</v>
      </c>
      <c r="T45" s="177">
        <v>0</v>
      </c>
      <c r="U45" s="177">
        <v>62.13</v>
      </c>
      <c r="V45" s="177">
        <v>6.15</v>
      </c>
      <c r="W45" s="177">
        <v>12.05</v>
      </c>
      <c r="X45" s="177">
        <v>42.56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29</v>
      </c>
      <c r="AF45" s="177">
        <v>0</v>
      </c>
      <c r="AG45" s="177">
        <v>0</v>
      </c>
      <c r="AH45" s="177">
        <v>0</v>
      </c>
      <c r="AI45" s="177">
        <v>-1.63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75.14</v>
      </c>
      <c r="AQ45" s="177">
        <v>26.76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4.9800000000000004</v>
      </c>
      <c r="L46" s="177">
        <v>290.14999999999998</v>
      </c>
      <c r="M46" s="177">
        <v>27.29</v>
      </c>
      <c r="N46" s="177">
        <v>35.049999999999997</v>
      </c>
      <c r="O46" s="177">
        <v>0</v>
      </c>
      <c r="P46" s="177">
        <v>41.34</v>
      </c>
      <c r="Q46" s="177">
        <v>3.5</v>
      </c>
      <c r="R46" s="177">
        <v>12.58</v>
      </c>
      <c r="S46" s="177">
        <v>4.03</v>
      </c>
      <c r="T46" s="177">
        <v>0</v>
      </c>
      <c r="U46" s="177">
        <v>62.13</v>
      </c>
      <c r="V46" s="177">
        <v>6.15</v>
      </c>
      <c r="W46" s="177">
        <v>12.05</v>
      </c>
      <c r="X46" s="177">
        <v>42.56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29</v>
      </c>
      <c r="AF46" s="177">
        <v>0</v>
      </c>
      <c r="AG46" s="177">
        <v>0</v>
      </c>
      <c r="AH46" s="177">
        <v>0</v>
      </c>
      <c r="AI46" s="177">
        <v>-1.63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75.14</v>
      </c>
      <c r="AQ46" s="177">
        <v>26.76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4.9800000000000004</v>
      </c>
      <c r="L47" s="177">
        <v>309.5</v>
      </c>
      <c r="M47" s="177">
        <v>27.29</v>
      </c>
      <c r="N47" s="177">
        <v>35.049999999999997</v>
      </c>
      <c r="O47" s="177">
        <v>0</v>
      </c>
      <c r="P47" s="177">
        <v>41.34</v>
      </c>
      <c r="Q47" s="177">
        <v>3.5</v>
      </c>
      <c r="R47" s="177">
        <v>12.58</v>
      </c>
      <c r="S47" s="177">
        <v>4.03</v>
      </c>
      <c r="T47" s="177">
        <v>0</v>
      </c>
      <c r="U47" s="177">
        <v>62.13</v>
      </c>
      <c r="V47" s="177">
        <v>6.15</v>
      </c>
      <c r="W47" s="177">
        <v>12.05</v>
      </c>
      <c r="X47" s="177">
        <v>42.56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29</v>
      </c>
      <c r="AF47" s="177">
        <v>0</v>
      </c>
      <c r="AG47" s="177">
        <v>0</v>
      </c>
      <c r="AH47" s="177">
        <v>0</v>
      </c>
      <c r="AI47" s="177">
        <v>-1.63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75.14</v>
      </c>
      <c r="AQ47" s="177">
        <v>26.76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4.9800000000000004</v>
      </c>
      <c r="L48" s="177">
        <v>367.53</v>
      </c>
      <c r="M48" s="177">
        <v>27.29</v>
      </c>
      <c r="N48" s="177">
        <v>35.049999999999997</v>
      </c>
      <c r="O48" s="177">
        <v>0</v>
      </c>
      <c r="P48" s="177">
        <v>41.34</v>
      </c>
      <c r="Q48" s="177">
        <v>3.5</v>
      </c>
      <c r="R48" s="177">
        <v>12.58</v>
      </c>
      <c r="S48" s="177">
        <v>4.03</v>
      </c>
      <c r="T48" s="177">
        <v>0</v>
      </c>
      <c r="U48" s="177">
        <v>62.13</v>
      </c>
      <c r="V48" s="177">
        <v>6.15</v>
      </c>
      <c r="W48" s="177">
        <v>12.05</v>
      </c>
      <c r="X48" s="177">
        <v>42.56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27.71</v>
      </c>
      <c r="AF48" s="177">
        <v>0</v>
      </c>
      <c r="AG48" s="177">
        <v>0</v>
      </c>
      <c r="AH48" s="177">
        <v>0</v>
      </c>
      <c r="AI48" s="177">
        <v>-1.63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75.14</v>
      </c>
      <c r="AQ48" s="177">
        <v>26.76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4.9800000000000004</v>
      </c>
      <c r="L49" s="177">
        <v>367.53</v>
      </c>
      <c r="M49" s="177">
        <v>27.29</v>
      </c>
      <c r="N49" s="177">
        <v>35.049999999999997</v>
      </c>
      <c r="O49" s="177">
        <v>0</v>
      </c>
      <c r="P49" s="177">
        <v>41.34</v>
      </c>
      <c r="Q49" s="177">
        <v>3.5</v>
      </c>
      <c r="R49" s="177">
        <v>12.58</v>
      </c>
      <c r="S49" s="177">
        <v>4.03</v>
      </c>
      <c r="T49" s="177">
        <v>0</v>
      </c>
      <c r="U49" s="177">
        <v>62.13</v>
      </c>
      <c r="V49" s="177">
        <v>6.15</v>
      </c>
      <c r="W49" s="177">
        <v>12.05</v>
      </c>
      <c r="X49" s="177">
        <v>42.56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26.85</v>
      </c>
      <c r="AF49" s="177">
        <v>0</v>
      </c>
      <c r="AG49" s="177">
        <v>0</v>
      </c>
      <c r="AH49" s="177">
        <v>0</v>
      </c>
      <c r="AI49" s="177">
        <v>-1.63</v>
      </c>
      <c r="AJ49" s="177">
        <v>6.8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75.14</v>
      </c>
      <c r="AQ49" s="177">
        <v>26.76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4.9800000000000004</v>
      </c>
      <c r="L50" s="177">
        <v>367.53</v>
      </c>
      <c r="M50" s="177">
        <v>27.29</v>
      </c>
      <c r="N50" s="177">
        <v>35.049999999999997</v>
      </c>
      <c r="O50" s="177">
        <v>0</v>
      </c>
      <c r="P50" s="177">
        <v>41.34</v>
      </c>
      <c r="Q50" s="177">
        <v>3.5</v>
      </c>
      <c r="R50" s="177">
        <v>12.58</v>
      </c>
      <c r="S50" s="177">
        <v>4.03</v>
      </c>
      <c r="T50" s="177">
        <v>0</v>
      </c>
      <c r="U50" s="177">
        <v>62.13</v>
      </c>
      <c r="V50" s="177">
        <v>6.15</v>
      </c>
      <c r="W50" s="177">
        <v>12.05</v>
      </c>
      <c r="X50" s="177">
        <v>42.56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26.85</v>
      </c>
      <c r="AF50" s="177">
        <v>0</v>
      </c>
      <c r="AG50" s="177">
        <v>0</v>
      </c>
      <c r="AH50" s="177">
        <v>0</v>
      </c>
      <c r="AI50" s="177">
        <v>-1.63</v>
      </c>
      <c r="AJ50" s="177">
        <v>6.8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75.14</v>
      </c>
      <c r="AQ50" s="177">
        <v>26.76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4.9800000000000004</v>
      </c>
      <c r="L51" s="177">
        <v>367.53</v>
      </c>
      <c r="M51" s="177">
        <v>27.29</v>
      </c>
      <c r="N51" s="177">
        <v>35.049999999999997</v>
      </c>
      <c r="O51" s="177">
        <v>0</v>
      </c>
      <c r="P51" s="177">
        <v>41.34</v>
      </c>
      <c r="Q51" s="177">
        <v>0</v>
      </c>
      <c r="R51" s="177">
        <v>12.58</v>
      </c>
      <c r="S51" s="177">
        <v>4.03</v>
      </c>
      <c r="T51" s="177">
        <v>0</v>
      </c>
      <c r="U51" s="177">
        <v>62.13</v>
      </c>
      <c r="V51" s="177">
        <v>6.15</v>
      </c>
      <c r="W51" s="177">
        <v>12.05</v>
      </c>
      <c r="X51" s="177">
        <v>42.56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29</v>
      </c>
      <c r="AF51" s="177">
        <v>0</v>
      </c>
      <c r="AG51" s="177">
        <v>0</v>
      </c>
      <c r="AH51" s="177">
        <v>0</v>
      </c>
      <c r="AI51" s="177">
        <v>-1.63</v>
      </c>
      <c r="AJ51" s="177">
        <v>6.8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75.14</v>
      </c>
      <c r="AQ51" s="177">
        <v>26.76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4.9800000000000004</v>
      </c>
      <c r="L52" s="177">
        <v>367.53</v>
      </c>
      <c r="M52" s="177">
        <v>27.29</v>
      </c>
      <c r="N52" s="177">
        <v>35.049999999999997</v>
      </c>
      <c r="O52" s="177">
        <v>0</v>
      </c>
      <c r="P52" s="177">
        <v>41.34</v>
      </c>
      <c r="Q52" s="177">
        <v>0</v>
      </c>
      <c r="R52" s="177">
        <v>12.58</v>
      </c>
      <c r="S52" s="177">
        <v>4.03</v>
      </c>
      <c r="T52" s="177">
        <v>0</v>
      </c>
      <c r="U52" s="177">
        <v>62.13</v>
      </c>
      <c r="V52" s="177">
        <v>6.15</v>
      </c>
      <c r="W52" s="177">
        <v>12.05</v>
      </c>
      <c r="X52" s="177">
        <v>42.56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29</v>
      </c>
      <c r="AF52" s="177">
        <v>0</v>
      </c>
      <c r="AG52" s="177">
        <v>0</v>
      </c>
      <c r="AH52" s="177">
        <v>0</v>
      </c>
      <c r="AI52" s="177">
        <v>-1.63</v>
      </c>
      <c r="AJ52" s="177">
        <v>6.8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75.14</v>
      </c>
      <c r="AQ52" s="177">
        <v>26.76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367.54</v>
      </c>
      <c r="M53" s="177">
        <v>27.29</v>
      </c>
      <c r="N53" s="177">
        <v>35.049999999999997</v>
      </c>
      <c r="O53" s="177">
        <v>0</v>
      </c>
      <c r="P53" s="177">
        <v>41.34</v>
      </c>
      <c r="Q53" s="177">
        <v>0</v>
      </c>
      <c r="R53" s="177">
        <v>12.58</v>
      </c>
      <c r="S53" s="177">
        <v>0</v>
      </c>
      <c r="T53" s="177">
        <v>0</v>
      </c>
      <c r="U53" s="177">
        <v>62.13</v>
      </c>
      <c r="V53" s="177">
        <v>6.15</v>
      </c>
      <c r="W53" s="177">
        <v>12.05</v>
      </c>
      <c r="X53" s="177">
        <v>42.56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29</v>
      </c>
      <c r="AF53" s="177">
        <v>0</v>
      </c>
      <c r="AG53" s="177">
        <v>0</v>
      </c>
      <c r="AH53" s="177">
        <v>0</v>
      </c>
      <c r="AI53" s="177">
        <v>-1.63</v>
      </c>
      <c r="AJ53" s="177">
        <v>6.8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75.14</v>
      </c>
      <c r="AQ53" s="177">
        <v>26.76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367.54</v>
      </c>
      <c r="M54" s="177">
        <v>27.29</v>
      </c>
      <c r="N54" s="177">
        <v>35.049999999999997</v>
      </c>
      <c r="O54" s="177">
        <v>0</v>
      </c>
      <c r="P54" s="177">
        <v>41.34</v>
      </c>
      <c r="Q54" s="177">
        <v>0</v>
      </c>
      <c r="R54" s="177">
        <v>12.58</v>
      </c>
      <c r="S54" s="177">
        <v>0</v>
      </c>
      <c r="T54" s="177">
        <v>0</v>
      </c>
      <c r="U54" s="177">
        <v>62.13</v>
      </c>
      <c r="V54" s="177">
        <v>6.15</v>
      </c>
      <c r="W54" s="177">
        <v>12.05</v>
      </c>
      <c r="X54" s="177">
        <v>42.56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29</v>
      </c>
      <c r="AF54" s="177">
        <v>0</v>
      </c>
      <c r="AG54" s="177">
        <v>0</v>
      </c>
      <c r="AH54" s="177">
        <v>0</v>
      </c>
      <c r="AI54" s="177">
        <v>-1.63</v>
      </c>
      <c r="AJ54" s="177">
        <v>6.8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75.14</v>
      </c>
      <c r="AQ54" s="177">
        <v>26.76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292.89999999999998</v>
      </c>
      <c r="M55" s="177">
        <v>27.29</v>
      </c>
      <c r="N55" s="177">
        <v>35.049999999999997</v>
      </c>
      <c r="O55" s="177">
        <v>0</v>
      </c>
      <c r="P55" s="177">
        <v>41.34</v>
      </c>
      <c r="Q55" s="177">
        <v>0</v>
      </c>
      <c r="R55" s="177">
        <v>12.58</v>
      </c>
      <c r="S55" s="177">
        <v>0</v>
      </c>
      <c r="T55" s="177">
        <v>0</v>
      </c>
      <c r="U55" s="177">
        <v>62.13</v>
      </c>
      <c r="V55" s="177">
        <v>6.15</v>
      </c>
      <c r="W55" s="177">
        <v>12.57</v>
      </c>
      <c r="X55" s="177">
        <v>42.56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29</v>
      </c>
      <c r="AF55" s="177">
        <v>0</v>
      </c>
      <c r="AG55" s="177">
        <v>0</v>
      </c>
      <c r="AH55" s="177">
        <v>0</v>
      </c>
      <c r="AI55" s="177">
        <v>-1.63</v>
      </c>
      <c r="AJ55" s="177">
        <v>6.8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75.14</v>
      </c>
      <c r="AQ55" s="177">
        <v>26.76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251.48</v>
      </c>
      <c r="M56" s="177">
        <v>27.29</v>
      </c>
      <c r="N56" s="177">
        <v>35.049999999999997</v>
      </c>
      <c r="O56" s="177">
        <v>0</v>
      </c>
      <c r="P56" s="177">
        <v>41.34</v>
      </c>
      <c r="Q56" s="177">
        <v>0</v>
      </c>
      <c r="R56" s="177">
        <v>12.58</v>
      </c>
      <c r="S56" s="177">
        <v>0</v>
      </c>
      <c r="T56" s="177">
        <v>0</v>
      </c>
      <c r="U56" s="177">
        <v>62.13</v>
      </c>
      <c r="V56" s="177">
        <v>6.15</v>
      </c>
      <c r="W56" s="177">
        <v>12.57</v>
      </c>
      <c r="X56" s="177">
        <v>42.56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29</v>
      </c>
      <c r="AF56" s="177">
        <v>0</v>
      </c>
      <c r="AG56" s="177">
        <v>0</v>
      </c>
      <c r="AH56" s="177">
        <v>0</v>
      </c>
      <c r="AI56" s="177">
        <v>-1.63</v>
      </c>
      <c r="AJ56" s="177">
        <v>6.8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75.14</v>
      </c>
      <c r="AQ56" s="177">
        <v>26.76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9.1</v>
      </c>
      <c r="L57" s="177">
        <v>291.58</v>
      </c>
      <c r="M57" s="177">
        <v>27.29</v>
      </c>
      <c r="N57" s="177">
        <v>35.049999999999997</v>
      </c>
      <c r="O57" s="177">
        <v>0</v>
      </c>
      <c r="P57" s="177">
        <v>41.34</v>
      </c>
      <c r="Q57" s="177">
        <v>6.1</v>
      </c>
      <c r="R57" s="177">
        <v>12.58</v>
      </c>
      <c r="S57" s="177">
        <v>7.83</v>
      </c>
      <c r="T57" s="177">
        <v>0</v>
      </c>
      <c r="U57" s="177">
        <v>62.13</v>
      </c>
      <c r="V57" s="177">
        <v>6.15</v>
      </c>
      <c r="W57" s="177">
        <v>12.57</v>
      </c>
      <c r="X57" s="177">
        <v>42.56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25.35</v>
      </c>
      <c r="AF57" s="177">
        <v>0</v>
      </c>
      <c r="AG57" s="177">
        <v>0</v>
      </c>
      <c r="AH57" s="177">
        <v>0</v>
      </c>
      <c r="AI57" s="177">
        <v>-1.63</v>
      </c>
      <c r="AJ57" s="177">
        <v>6.8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75.14</v>
      </c>
      <c r="AQ57" s="177">
        <v>26.76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9.1</v>
      </c>
      <c r="L58" s="177">
        <v>373.02</v>
      </c>
      <c r="M58" s="177">
        <v>27.29</v>
      </c>
      <c r="N58" s="177">
        <v>35.049999999999997</v>
      </c>
      <c r="O58" s="177">
        <v>0</v>
      </c>
      <c r="P58" s="177">
        <v>41.34</v>
      </c>
      <c r="Q58" s="177">
        <v>6.1</v>
      </c>
      <c r="R58" s="177">
        <v>12.58</v>
      </c>
      <c r="S58" s="177">
        <v>7.83</v>
      </c>
      <c r="T58" s="177">
        <v>0</v>
      </c>
      <c r="U58" s="177">
        <v>62.13</v>
      </c>
      <c r="V58" s="177">
        <v>6.15</v>
      </c>
      <c r="W58" s="177">
        <v>12.57</v>
      </c>
      <c r="X58" s="177">
        <v>42.56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25.35</v>
      </c>
      <c r="AF58" s="177">
        <v>0</v>
      </c>
      <c r="AG58" s="177">
        <v>0</v>
      </c>
      <c r="AH58" s="177">
        <v>0</v>
      </c>
      <c r="AI58" s="177">
        <v>-1.63</v>
      </c>
      <c r="AJ58" s="177">
        <v>6.8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75.14</v>
      </c>
      <c r="AQ58" s="177">
        <v>26.76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9.0399999999999991</v>
      </c>
      <c r="L59" s="177">
        <v>373.02</v>
      </c>
      <c r="M59" s="177">
        <v>27.29</v>
      </c>
      <c r="N59" s="177">
        <v>35.049999999999997</v>
      </c>
      <c r="O59" s="177">
        <v>0</v>
      </c>
      <c r="P59" s="177">
        <v>41.34</v>
      </c>
      <c r="Q59" s="177">
        <v>6.1</v>
      </c>
      <c r="R59" s="177">
        <v>12.58</v>
      </c>
      <c r="S59" s="177">
        <v>7.83</v>
      </c>
      <c r="T59" s="177">
        <v>0</v>
      </c>
      <c r="U59" s="177">
        <v>62.13</v>
      </c>
      <c r="V59" s="177">
        <v>6.15</v>
      </c>
      <c r="W59" s="177">
        <v>12.57</v>
      </c>
      <c r="X59" s="177">
        <v>42.56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29</v>
      </c>
      <c r="AF59" s="177">
        <v>0</v>
      </c>
      <c r="AG59" s="177">
        <v>0</v>
      </c>
      <c r="AH59" s="177">
        <v>0</v>
      </c>
      <c r="AI59" s="177">
        <v>-1.63</v>
      </c>
      <c r="AJ59" s="177">
        <v>6.8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75.14</v>
      </c>
      <c r="AQ59" s="177">
        <v>26.76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9.9700000000000006</v>
      </c>
      <c r="E60" s="177">
        <v>0</v>
      </c>
      <c r="F60" s="177">
        <v>0</v>
      </c>
      <c r="G60" s="177">
        <v>18.690000000000001</v>
      </c>
      <c r="H60" s="177">
        <v>0</v>
      </c>
      <c r="I60" s="177">
        <v>0</v>
      </c>
      <c r="J60" s="177">
        <v>19.34</v>
      </c>
      <c r="K60" s="177">
        <v>9.1</v>
      </c>
      <c r="L60" s="177">
        <v>373.02</v>
      </c>
      <c r="M60" s="177">
        <v>27.29</v>
      </c>
      <c r="N60" s="177">
        <v>35.049999999999997</v>
      </c>
      <c r="O60" s="177">
        <v>0</v>
      </c>
      <c r="P60" s="177">
        <v>41.34</v>
      </c>
      <c r="Q60" s="177">
        <v>6.1</v>
      </c>
      <c r="R60" s="177">
        <v>12.58</v>
      </c>
      <c r="S60" s="177">
        <v>7.83</v>
      </c>
      <c r="T60" s="177">
        <v>0</v>
      </c>
      <c r="U60" s="177">
        <v>62.13</v>
      </c>
      <c r="V60" s="177">
        <v>6.15</v>
      </c>
      <c r="W60" s="177">
        <v>12.57</v>
      </c>
      <c r="X60" s="177">
        <v>42.56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25.18</v>
      </c>
      <c r="AF60" s="177">
        <v>0</v>
      </c>
      <c r="AG60" s="177">
        <v>0</v>
      </c>
      <c r="AH60" s="177">
        <v>0</v>
      </c>
      <c r="AI60" s="177">
        <v>-1.63</v>
      </c>
      <c r="AJ60" s="177">
        <v>6.8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75.14</v>
      </c>
      <c r="AQ60" s="177">
        <v>26.76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9.9700000000000006</v>
      </c>
      <c r="E61" s="177">
        <v>0</v>
      </c>
      <c r="F61" s="177">
        <v>0</v>
      </c>
      <c r="G61" s="177">
        <v>18.690000000000001</v>
      </c>
      <c r="H61" s="177">
        <v>0</v>
      </c>
      <c r="I61" s="177">
        <v>0</v>
      </c>
      <c r="J61" s="177">
        <v>19.34</v>
      </c>
      <c r="K61" s="177">
        <v>9.1</v>
      </c>
      <c r="L61" s="177">
        <v>373.02</v>
      </c>
      <c r="M61" s="177">
        <v>27.29</v>
      </c>
      <c r="N61" s="177">
        <v>35.049999999999997</v>
      </c>
      <c r="O61" s="177">
        <v>0</v>
      </c>
      <c r="P61" s="177">
        <v>41.34</v>
      </c>
      <c r="Q61" s="177">
        <v>6.1</v>
      </c>
      <c r="R61" s="177">
        <v>12.58</v>
      </c>
      <c r="S61" s="177">
        <v>7.83</v>
      </c>
      <c r="T61" s="177">
        <v>0</v>
      </c>
      <c r="U61" s="177">
        <v>62.13</v>
      </c>
      <c r="V61" s="177">
        <v>6.15</v>
      </c>
      <c r="W61" s="177">
        <v>12.57</v>
      </c>
      <c r="X61" s="177">
        <v>42.56</v>
      </c>
      <c r="Y61" s="177">
        <v>0</v>
      </c>
      <c r="Z61">
        <v>0</v>
      </c>
      <c r="AA61" s="177">
        <v>11</v>
      </c>
      <c r="AB61" s="177">
        <v>0</v>
      </c>
      <c r="AC61" s="177">
        <v>0</v>
      </c>
      <c r="AD61" s="177">
        <v>0</v>
      </c>
      <c r="AE61" s="177">
        <v>25.18</v>
      </c>
      <c r="AF61" s="177">
        <v>0</v>
      </c>
      <c r="AG61" s="177">
        <v>0</v>
      </c>
      <c r="AH61" s="177">
        <v>0</v>
      </c>
      <c r="AI61" s="177">
        <v>-1.63</v>
      </c>
      <c r="AJ61" s="177">
        <v>6.8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75.14</v>
      </c>
      <c r="AQ61" s="177">
        <v>26.76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9.9700000000000006</v>
      </c>
      <c r="E62" s="177">
        <v>0</v>
      </c>
      <c r="F62" s="177">
        <v>0</v>
      </c>
      <c r="G62" s="177">
        <v>18.690000000000001</v>
      </c>
      <c r="H62" s="177">
        <v>0</v>
      </c>
      <c r="I62" s="177">
        <v>0</v>
      </c>
      <c r="J62" s="177">
        <v>19.34</v>
      </c>
      <c r="K62" s="177">
        <v>9.1</v>
      </c>
      <c r="L62" s="177">
        <v>373.02</v>
      </c>
      <c r="M62" s="177">
        <v>27.29</v>
      </c>
      <c r="N62" s="177">
        <v>35.049999999999997</v>
      </c>
      <c r="O62" s="177">
        <v>0</v>
      </c>
      <c r="P62" s="177">
        <v>41.34</v>
      </c>
      <c r="Q62" s="177">
        <v>6.1</v>
      </c>
      <c r="R62" s="177">
        <v>12.58</v>
      </c>
      <c r="S62" s="177">
        <v>7.83</v>
      </c>
      <c r="T62" s="177">
        <v>0</v>
      </c>
      <c r="U62" s="177">
        <v>62.13</v>
      </c>
      <c r="V62" s="177">
        <v>6.15</v>
      </c>
      <c r="W62" s="177">
        <v>12.57</v>
      </c>
      <c r="X62" s="177">
        <v>42.56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25.18</v>
      </c>
      <c r="AF62" s="177">
        <v>0</v>
      </c>
      <c r="AG62" s="177">
        <v>0</v>
      </c>
      <c r="AH62" s="177">
        <v>0</v>
      </c>
      <c r="AI62" s="177">
        <v>-1.63</v>
      </c>
      <c r="AJ62" s="177">
        <v>6.8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75.14</v>
      </c>
      <c r="AQ62" s="177">
        <v>26.76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9.9700000000000006</v>
      </c>
      <c r="E63" s="177">
        <v>0</v>
      </c>
      <c r="F63" s="177">
        <v>0</v>
      </c>
      <c r="G63" s="177">
        <v>18.690000000000001</v>
      </c>
      <c r="H63" s="177">
        <v>0</v>
      </c>
      <c r="I63" s="177">
        <v>0</v>
      </c>
      <c r="J63" s="177">
        <v>19.34</v>
      </c>
      <c r="K63" s="177">
        <v>9.1</v>
      </c>
      <c r="L63" s="177">
        <v>373.02</v>
      </c>
      <c r="M63" s="177">
        <v>27.29</v>
      </c>
      <c r="N63" s="177">
        <v>35.049999999999997</v>
      </c>
      <c r="O63" s="177">
        <v>0</v>
      </c>
      <c r="P63" s="177">
        <v>41.34</v>
      </c>
      <c r="Q63" s="177">
        <v>6.1</v>
      </c>
      <c r="R63" s="177">
        <v>12.58</v>
      </c>
      <c r="S63" s="177">
        <v>7.83</v>
      </c>
      <c r="T63" s="177">
        <v>0</v>
      </c>
      <c r="U63" s="177">
        <v>62.13</v>
      </c>
      <c r="V63" s="177">
        <v>6.15</v>
      </c>
      <c r="W63" s="177">
        <v>12.57</v>
      </c>
      <c r="X63" s="177">
        <v>42.56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29</v>
      </c>
      <c r="AF63" s="177">
        <v>0</v>
      </c>
      <c r="AG63" s="177">
        <v>0</v>
      </c>
      <c r="AH63" s="177">
        <v>0</v>
      </c>
      <c r="AI63" s="177">
        <v>-1.63</v>
      </c>
      <c r="AJ63" s="177">
        <v>6.8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75.14</v>
      </c>
      <c r="AQ63" s="177">
        <v>26.76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9.9700000000000006</v>
      </c>
      <c r="E64" s="177">
        <v>0</v>
      </c>
      <c r="F64" s="177">
        <v>0</v>
      </c>
      <c r="G64" s="177">
        <v>18.690000000000001</v>
      </c>
      <c r="H64" s="177">
        <v>0</v>
      </c>
      <c r="I64" s="177">
        <v>0</v>
      </c>
      <c r="J64" s="177">
        <v>19.34</v>
      </c>
      <c r="K64" s="177">
        <v>9.1</v>
      </c>
      <c r="L64" s="177">
        <v>373.02</v>
      </c>
      <c r="M64" s="177">
        <v>27.29</v>
      </c>
      <c r="N64" s="177">
        <v>35.049999999999997</v>
      </c>
      <c r="O64" s="177">
        <v>0</v>
      </c>
      <c r="P64" s="177">
        <v>41.34</v>
      </c>
      <c r="Q64" s="177">
        <v>6.1</v>
      </c>
      <c r="R64" s="177">
        <v>12.58</v>
      </c>
      <c r="S64" s="177">
        <v>7.83</v>
      </c>
      <c r="T64" s="177">
        <v>0</v>
      </c>
      <c r="U64" s="177">
        <v>62.13</v>
      </c>
      <c r="V64" s="177">
        <v>6.15</v>
      </c>
      <c r="W64" s="177">
        <v>12.57</v>
      </c>
      <c r="X64" s="177">
        <v>42.56</v>
      </c>
      <c r="Y64" s="177">
        <v>0</v>
      </c>
      <c r="Z64">
        <v>0</v>
      </c>
      <c r="AA64" s="177">
        <v>11</v>
      </c>
      <c r="AB64" s="177">
        <v>0</v>
      </c>
      <c r="AC64" s="177">
        <v>0</v>
      </c>
      <c r="AD64" s="177">
        <v>0</v>
      </c>
      <c r="AE64" s="177">
        <v>29</v>
      </c>
      <c r="AF64" s="177">
        <v>0</v>
      </c>
      <c r="AG64" s="177">
        <v>0</v>
      </c>
      <c r="AH64" s="177">
        <v>0</v>
      </c>
      <c r="AI64" s="177">
        <v>-1.63</v>
      </c>
      <c r="AJ64" s="177">
        <v>6.8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75.14</v>
      </c>
      <c r="AQ64" s="177">
        <v>26.76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9.9700000000000006</v>
      </c>
      <c r="E65" s="177">
        <v>0</v>
      </c>
      <c r="F65" s="177">
        <v>0</v>
      </c>
      <c r="G65" s="177">
        <v>18.690000000000001</v>
      </c>
      <c r="H65" s="177">
        <v>0</v>
      </c>
      <c r="I65" s="177">
        <v>0</v>
      </c>
      <c r="J65" s="177">
        <v>19.34</v>
      </c>
      <c r="K65" s="177">
        <v>9.1</v>
      </c>
      <c r="L65" s="177">
        <v>373.02</v>
      </c>
      <c r="M65" s="177">
        <v>27.29</v>
      </c>
      <c r="N65" s="177">
        <v>35.049999999999997</v>
      </c>
      <c r="O65" s="177">
        <v>0</v>
      </c>
      <c r="P65" s="177">
        <v>41.34</v>
      </c>
      <c r="Q65" s="177">
        <v>6.1</v>
      </c>
      <c r="R65" s="177">
        <v>12.58</v>
      </c>
      <c r="S65" s="177">
        <v>7.83</v>
      </c>
      <c r="T65" s="177">
        <v>0</v>
      </c>
      <c r="U65" s="177">
        <v>62.13</v>
      </c>
      <c r="V65" s="177">
        <v>6.15</v>
      </c>
      <c r="W65" s="177">
        <v>12.57</v>
      </c>
      <c r="X65" s="177">
        <v>42.56</v>
      </c>
      <c r="Y65" s="177">
        <v>0</v>
      </c>
      <c r="Z65">
        <v>0</v>
      </c>
      <c r="AA65" s="177">
        <v>11</v>
      </c>
      <c r="AB65" s="177">
        <v>0</v>
      </c>
      <c r="AC65" s="177">
        <v>0</v>
      </c>
      <c r="AD65" s="177">
        <v>0</v>
      </c>
      <c r="AE65" s="177">
        <v>29</v>
      </c>
      <c r="AF65" s="177">
        <v>0</v>
      </c>
      <c r="AG65" s="177">
        <v>0</v>
      </c>
      <c r="AH65" s="177">
        <v>0</v>
      </c>
      <c r="AI65" s="177">
        <v>-1.63</v>
      </c>
      <c r="AJ65" s="177">
        <v>6.8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75.14</v>
      </c>
      <c r="AQ65" s="177">
        <v>26.76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9.9700000000000006</v>
      </c>
      <c r="E66" s="177">
        <v>0</v>
      </c>
      <c r="F66" s="177">
        <v>0</v>
      </c>
      <c r="G66" s="177">
        <v>18.690000000000001</v>
      </c>
      <c r="H66" s="177">
        <v>0</v>
      </c>
      <c r="I66" s="177">
        <v>0</v>
      </c>
      <c r="J66" s="177">
        <v>19.34</v>
      </c>
      <c r="K66" s="177">
        <v>9.1</v>
      </c>
      <c r="L66" s="177">
        <v>373.02</v>
      </c>
      <c r="M66" s="177">
        <v>27.29</v>
      </c>
      <c r="N66" s="177">
        <v>35.049999999999997</v>
      </c>
      <c r="O66" s="177">
        <v>0</v>
      </c>
      <c r="P66" s="177">
        <v>41.34</v>
      </c>
      <c r="Q66" s="177">
        <v>6.1</v>
      </c>
      <c r="R66" s="177">
        <v>12.58</v>
      </c>
      <c r="S66" s="177">
        <v>7.83</v>
      </c>
      <c r="T66" s="177">
        <v>0</v>
      </c>
      <c r="U66" s="177">
        <v>62.13</v>
      </c>
      <c r="V66" s="177">
        <v>6.15</v>
      </c>
      <c r="W66" s="177">
        <v>12.57</v>
      </c>
      <c r="X66" s="177">
        <v>42.56</v>
      </c>
      <c r="Y66" s="177">
        <v>0</v>
      </c>
      <c r="Z66">
        <v>0</v>
      </c>
      <c r="AA66" s="177">
        <v>11</v>
      </c>
      <c r="AB66" s="177">
        <v>0</v>
      </c>
      <c r="AC66" s="177">
        <v>0</v>
      </c>
      <c r="AD66" s="177">
        <v>0</v>
      </c>
      <c r="AE66" s="177">
        <v>29</v>
      </c>
      <c r="AF66" s="177">
        <v>0</v>
      </c>
      <c r="AG66" s="177">
        <v>0</v>
      </c>
      <c r="AH66" s="177">
        <v>0</v>
      </c>
      <c r="AI66" s="177">
        <v>-1.63</v>
      </c>
      <c r="AJ66" s="177">
        <v>6.8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75.14</v>
      </c>
      <c r="AQ66" s="177">
        <v>26.76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0.08</v>
      </c>
      <c r="E67" s="177">
        <v>0</v>
      </c>
      <c r="F67" s="177">
        <v>0</v>
      </c>
      <c r="G67" s="177">
        <v>18.690000000000001</v>
      </c>
      <c r="H67" s="177">
        <v>0</v>
      </c>
      <c r="I67" s="177">
        <v>0</v>
      </c>
      <c r="J67" s="177">
        <v>19.34</v>
      </c>
      <c r="K67" s="177">
        <v>9.1</v>
      </c>
      <c r="L67" s="177">
        <v>373.02</v>
      </c>
      <c r="M67" s="177">
        <v>27.29</v>
      </c>
      <c r="N67" s="177">
        <v>35.049999999999997</v>
      </c>
      <c r="O67" s="177">
        <v>0</v>
      </c>
      <c r="P67" s="177">
        <v>41.34</v>
      </c>
      <c r="Q67" s="177">
        <v>6.1</v>
      </c>
      <c r="R67" s="177">
        <v>12.58</v>
      </c>
      <c r="S67" s="177">
        <v>7.83</v>
      </c>
      <c r="T67" s="177">
        <v>0</v>
      </c>
      <c r="U67" s="177">
        <v>62.13</v>
      </c>
      <c r="V67" s="177">
        <v>6.15</v>
      </c>
      <c r="W67" s="177">
        <v>12.33</v>
      </c>
      <c r="X67" s="177">
        <v>42.56</v>
      </c>
      <c r="Y67" s="177">
        <v>0</v>
      </c>
      <c r="Z67">
        <v>0</v>
      </c>
      <c r="AA67" s="177">
        <v>11</v>
      </c>
      <c r="AB67" s="177">
        <v>0</v>
      </c>
      <c r="AC67" s="177">
        <v>0</v>
      </c>
      <c r="AD67" s="177">
        <v>0</v>
      </c>
      <c r="AE67" s="177">
        <v>29</v>
      </c>
      <c r="AF67" s="177">
        <v>0</v>
      </c>
      <c r="AG67" s="177">
        <v>0</v>
      </c>
      <c r="AH67" s="177">
        <v>0</v>
      </c>
      <c r="AI67" s="177">
        <v>-1.63</v>
      </c>
      <c r="AJ67" s="177">
        <v>6.8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75.14</v>
      </c>
      <c r="AQ67" s="177">
        <v>26.76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18.690000000000001</v>
      </c>
      <c r="H68" s="177">
        <v>0</v>
      </c>
      <c r="I68" s="177">
        <v>0</v>
      </c>
      <c r="J68" s="177">
        <v>19.34</v>
      </c>
      <c r="K68" s="177">
        <v>9.1</v>
      </c>
      <c r="L68" s="177">
        <v>373.02</v>
      </c>
      <c r="M68" s="177">
        <v>27.29</v>
      </c>
      <c r="N68" s="177">
        <v>35.049999999999997</v>
      </c>
      <c r="O68" s="177">
        <v>0</v>
      </c>
      <c r="P68" s="177">
        <v>41.34</v>
      </c>
      <c r="Q68" s="177">
        <v>6.1</v>
      </c>
      <c r="R68" s="177">
        <v>12.58</v>
      </c>
      <c r="S68" s="177">
        <v>7.83</v>
      </c>
      <c r="T68" s="177">
        <v>0</v>
      </c>
      <c r="U68" s="177">
        <v>62.13</v>
      </c>
      <c r="V68" s="177">
        <v>6.15</v>
      </c>
      <c r="W68" s="177">
        <v>12.33</v>
      </c>
      <c r="X68" s="177">
        <v>42.56</v>
      </c>
      <c r="Y68" s="177">
        <v>0</v>
      </c>
      <c r="Z68">
        <v>0</v>
      </c>
      <c r="AA68" s="177">
        <v>11</v>
      </c>
      <c r="AB68" s="177">
        <v>0</v>
      </c>
      <c r="AC68" s="177">
        <v>0</v>
      </c>
      <c r="AD68" s="177">
        <v>0</v>
      </c>
      <c r="AE68" s="177">
        <v>29</v>
      </c>
      <c r="AF68" s="177">
        <v>0</v>
      </c>
      <c r="AG68" s="177">
        <v>0</v>
      </c>
      <c r="AH68" s="177">
        <v>0</v>
      </c>
      <c r="AI68" s="177">
        <v>-1.63</v>
      </c>
      <c r="AJ68" s="177">
        <v>6.8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75.14</v>
      </c>
      <c r="AQ68" s="177">
        <v>26.76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18.690000000000001</v>
      </c>
      <c r="H69" s="177">
        <v>0</v>
      </c>
      <c r="I69" s="177">
        <v>0</v>
      </c>
      <c r="J69" s="177">
        <v>19.34</v>
      </c>
      <c r="K69" s="177">
        <v>9.1</v>
      </c>
      <c r="L69" s="177">
        <v>373.02</v>
      </c>
      <c r="M69" s="177">
        <v>27.29</v>
      </c>
      <c r="N69" s="177">
        <v>35.049999999999997</v>
      </c>
      <c r="O69" s="177">
        <v>0</v>
      </c>
      <c r="P69" s="177">
        <v>41.34</v>
      </c>
      <c r="Q69" s="177">
        <v>6.1</v>
      </c>
      <c r="R69" s="177">
        <v>12.58</v>
      </c>
      <c r="S69" s="177">
        <v>7.83</v>
      </c>
      <c r="T69" s="177">
        <v>0</v>
      </c>
      <c r="U69" s="177">
        <v>62.13</v>
      </c>
      <c r="V69" s="177">
        <v>6.15</v>
      </c>
      <c r="W69" s="177">
        <v>12.33</v>
      </c>
      <c r="X69" s="177">
        <v>42.56</v>
      </c>
      <c r="Y69" s="177">
        <v>0</v>
      </c>
      <c r="Z69">
        <v>0</v>
      </c>
      <c r="AA69" s="177">
        <v>11</v>
      </c>
      <c r="AB69" s="177">
        <v>0</v>
      </c>
      <c r="AC69" s="177">
        <v>0</v>
      </c>
      <c r="AD69" s="177">
        <v>0</v>
      </c>
      <c r="AE69" s="177">
        <v>29</v>
      </c>
      <c r="AF69" s="177">
        <v>0</v>
      </c>
      <c r="AG69" s="177">
        <v>0</v>
      </c>
      <c r="AH69" s="177">
        <v>0</v>
      </c>
      <c r="AI69" s="177">
        <v>-1.63</v>
      </c>
      <c r="AJ69" s="177">
        <v>6.8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75.14</v>
      </c>
      <c r="AQ69" s="177">
        <v>26.76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18.690000000000001</v>
      </c>
      <c r="H70" s="177">
        <v>0</v>
      </c>
      <c r="I70" s="177">
        <v>0</v>
      </c>
      <c r="J70" s="177">
        <v>19.34</v>
      </c>
      <c r="K70" s="177">
        <v>9.1</v>
      </c>
      <c r="L70" s="177">
        <v>373.02</v>
      </c>
      <c r="M70" s="177">
        <v>27.29</v>
      </c>
      <c r="N70" s="177">
        <v>35.049999999999997</v>
      </c>
      <c r="O70" s="177">
        <v>0</v>
      </c>
      <c r="P70" s="177">
        <v>41.34</v>
      </c>
      <c r="Q70" s="177">
        <v>6.1</v>
      </c>
      <c r="R70" s="177">
        <v>12.58</v>
      </c>
      <c r="S70" s="177">
        <v>7.83</v>
      </c>
      <c r="T70" s="177">
        <v>0</v>
      </c>
      <c r="U70" s="177">
        <v>62.13</v>
      </c>
      <c r="V70" s="177">
        <v>6.15</v>
      </c>
      <c r="W70" s="177">
        <v>12.33</v>
      </c>
      <c r="X70" s="177">
        <v>42.56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29</v>
      </c>
      <c r="AF70" s="177">
        <v>0</v>
      </c>
      <c r="AG70" s="177">
        <v>0</v>
      </c>
      <c r="AH70" s="177">
        <v>0</v>
      </c>
      <c r="AI70" s="177">
        <v>-1.63</v>
      </c>
      <c r="AJ70" s="177">
        <v>6.8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75.14</v>
      </c>
      <c r="AQ70" s="177">
        <v>26.76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18.690000000000001</v>
      </c>
      <c r="H71" s="177">
        <v>0</v>
      </c>
      <c r="I71" s="177">
        <v>0</v>
      </c>
      <c r="J71" s="177">
        <v>19.34</v>
      </c>
      <c r="K71" s="177">
        <v>9.1</v>
      </c>
      <c r="L71" s="177">
        <v>373.02</v>
      </c>
      <c r="M71" s="177">
        <v>27.29</v>
      </c>
      <c r="N71" s="177">
        <v>35.049999999999997</v>
      </c>
      <c r="O71" s="177">
        <v>0</v>
      </c>
      <c r="P71" s="177">
        <v>41.34</v>
      </c>
      <c r="Q71" s="177">
        <v>6.1</v>
      </c>
      <c r="R71" s="177">
        <v>12.58</v>
      </c>
      <c r="S71" s="177">
        <v>7.83</v>
      </c>
      <c r="T71" s="177">
        <v>0</v>
      </c>
      <c r="U71" s="177">
        <v>62.13</v>
      </c>
      <c r="V71" s="177">
        <v>6.15</v>
      </c>
      <c r="W71" s="177">
        <v>12.31</v>
      </c>
      <c r="X71" s="177">
        <v>42.56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26.14</v>
      </c>
      <c r="AF71" s="177">
        <v>0</v>
      </c>
      <c r="AG71" s="177">
        <v>0</v>
      </c>
      <c r="AH71" s="177">
        <v>0</v>
      </c>
      <c r="AI71" s="177">
        <v>-1.63</v>
      </c>
      <c r="AJ71" s="177">
        <v>6.8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75.14</v>
      </c>
      <c r="AQ71" s="177">
        <v>26.76</v>
      </c>
      <c r="AR71" s="177">
        <v>18.2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18.690000000000001</v>
      </c>
      <c r="H72" s="177">
        <v>0</v>
      </c>
      <c r="I72" s="177">
        <v>0</v>
      </c>
      <c r="J72" s="177">
        <v>19.34</v>
      </c>
      <c r="K72" s="177">
        <v>9.1</v>
      </c>
      <c r="L72" s="177">
        <v>373.02</v>
      </c>
      <c r="M72" s="177">
        <v>27.29</v>
      </c>
      <c r="N72" s="177">
        <v>35.049999999999997</v>
      </c>
      <c r="O72" s="177">
        <v>0</v>
      </c>
      <c r="P72" s="177">
        <v>41.34</v>
      </c>
      <c r="Q72" s="177">
        <v>6.1</v>
      </c>
      <c r="R72" s="177">
        <v>12.58</v>
      </c>
      <c r="S72" s="177">
        <v>7.83</v>
      </c>
      <c r="T72" s="177">
        <v>0</v>
      </c>
      <c r="U72" s="177">
        <v>62.13</v>
      </c>
      <c r="V72" s="177">
        <v>6.15</v>
      </c>
      <c r="W72" s="177">
        <v>12.31</v>
      </c>
      <c r="X72" s="177">
        <v>42.56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26.14</v>
      </c>
      <c r="AF72" s="177">
        <v>0</v>
      </c>
      <c r="AG72" s="177">
        <v>0</v>
      </c>
      <c r="AH72" s="177">
        <v>0</v>
      </c>
      <c r="AI72" s="177">
        <v>-1.63</v>
      </c>
      <c r="AJ72" s="177">
        <v>6.8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75.14</v>
      </c>
      <c r="AQ72" s="177">
        <v>26.76</v>
      </c>
      <c r="AR72" s="177">
        <v>15.2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18.690000000000001</v>
      </c>
      <c r="H73" s="177">
        <v>0</v>
      </c>
      <c r="I73" s="177">
        <v>0</v>
      </c>
      <c r="J73" s="177">
        <v>19.34</v>
      </c>
      <c r="K73" s="177">
        <v>9.1</v>
      </c>
      <c r="L73" s="177">
        <v>373.02</v>
      </c>
      <c r="M73" s="177">
        <v>27.29</v>
      </c>
      <c r="N73" s="177">
        <v>35.049999999999997</v>
      </c>
      <c r="O73" s="177">
        <v>0</v>
      </c>
      <c r="P73" s="177">
        <v>40.06</v>
      </c>
      <c r="Q73" s="177">
        <v>6.1</v>
      </c>
      <c r="R73" s="177">
        <v>12.58</v>
      </c>
      <c r="S73" s="177">
        <v>7.83</v>
      </c>
      <c r="T73" s="177">
        <v>0</v>
      </c>
      <c r="U73" s="177">
        <v>62.13</v>
      </c>
      <c r="V73" s="177">
        <v>6.15</v>
      </c>
      <c r="W73" s="177">
        <v>12.19</v>
      </c>
      <c r="X73" s="177">
        <v>42.56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29</v>
      </c>
      <c r="AF73" s="177">
        <v>0</v>
      </c>
      <c r="AG73" s="177">
        <v>0</v>
      </c>
      <c r="AH73" s="177">
        <v>0</v>
      </c>
      <c r="AI73" s="177">
        <v>-1.63</v>
      </c>
      <c r="AJ73" s="177">
        <v>6.8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75.14</v>
      </c>
      <c r="AQ73" s="177">
        <v>26.76</v>
      </c>
      <c r="AR73" s="177">
        <v>11.01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18.690000000000001</v>
      </c>
      <c r="H74" s="177">
        <v>0</v>
      </c>
      <c r="I74" s="177">
        <v>0</v>
      </c>
      <c r="J74" s="177">
        <v>19.34</v>
      </c>
      <c r="K74" s="177">
        <v>9.1</v>
      </c>
      <c r="L74" s="177">
        <v>373.02</v>
      </c>
      <c r="M74" s="177">
        <v>27.29</v>
      </c>
      <c r="N74" s="177">
        <v>35.049999999999997</v>
      </c>
      <c r="O74" s="177">
        <v>0</v>
      </c>
      <c r="P74" s="177">
        <v>40.06</v>
      </c>
      <c r="Q74" s="177">
        <v>6.1</v>
      </c>
      <c r="R74" s="177">
        <v>12.58</v>
      </c>
      <c r="S74" s="177">
        <v>7.83</v>
      </c>
      <c r="T74" s="177">
        <v>0</v>
      </c>
      <c r="U74" s="177">
        <v>62.13</v>
      </c>
      <c r="V74" s="177">
        <v>6.15</v>
      </c>
      <c r="W74" s="177">
        <v>12.19</v>
      </c>
      <c r="X74" s="177">
        <v>42.56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29</v>
      </c>
      <c r="AF74" s="177">
        <v>0</v>
      </c>
      <c r="AG74" s="177">
        <v>0</v>
      </c>
      <c r="AH74" s="177">
        <v>0</v>
      </c>
      <c r="AI74" s="177">
        <v>-1.63</v>
      </c>
      <c r="AJ74" s="177">
        <v>6.8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75.14</v>
      </c>
      <c r="AQ74" s="177">
        <v>26.76</v>
      </c>
      <c r="AR74" s="177">
        <v>5.5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4.67</v>
      </c>
      <c r="E75" s="177">
        <v>0</v>
      </c>
      <c r="F75" s="177">
        <v>0</v>
      </c>
      <c r="G75" s="177">
        <v>18.690000000000001</v>
      </c>
      <c r="H75" s="177">
        <v>0</v>
      </c>
      <c r="I75" s="177">
        <v>0</v>
      </c>
      <c r="J75" s="177">
        <v>19.34</v>
      </c>
      <c r="K75" s="177">
        <v>9.1</v>
      </c>
      <c r="L75" s="177">
        <v>373.02</v>
      </c>
      <c r="M75" s="177">
        <v>27.29</v>
      </c>
      <c r="N75" s="177">
        <v>35.049999999999997</v>
      </c>
      <c r="O75" s="177">
        <v>0</v>
      </c>
      <c r="P75" s="177">
        <v>40.06</v>
      </c>
      <c r="Q75" s="177">
        <v>6.1</v>
      </c>
      <c r="R75" s="177">
        <v>12.58</v>
      </c>
      <c r="S75" s="177">
        <v>7.83</v>
      </c>
      <c r="T75" s="177">
        <v>0</v>
      </c>
      <c r="U75" s="177">
        <v>62.13</v>
      </c>
      <c r="V75" s="177">
        <v>6.15</v>
      </c>
      <c r="W75" s="177">
        <v>12.19</v>
      </c>
      <c r="X75" s="177">
        <v>42.56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26.49</v>
      </c>
      <c r="AF75" s="177">
        <v>0</v>
      </c>
      <c r="AG75" s="177">
        <v>0</v>
      </c>
      <c r="AH75" s="177">
        <v>0</v>
      </c>
      <c r="AI75" s="177">
        <v>-1.63</v>
      </c>
      <c r="AJ75" s="177">
        <v>6.8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75.14</v>
      </c>
      <c r="AQ75" s="177">
        <v>26.76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4.67</v>
      </c>
      <c r="E76" s="177">
        <v>0</v>
      </c>
      <c r="F76" s="177">
        <v>0</v>
      </c>
      <c r="G76" s="177">
        <v>18.690000000000001</v>
      </c>
      <c r="H76" s="177">
        <v>0</v>
      </c>
      <c r="I76" s="177">
        <v>0</v>
      </c>
      <c r="J76" s="177">
        <v>19.34</v>
      </c>
      <c r="K76" s="177">
        <v>9.1</v>
      </c>
      <c r="L76" s="177">
        <v>373.02</v>
      </c>
      <c r="M76" s="177">
        <v>27.29</v>
      </c>
      <c r="N76" s="177">
        <v>35.049999999999997</v>
      </c>
      <c r="O76" s="177">
        <v>0</v>
      </c>
      <c r="P76" s="177">
        <v>40.06</v>
      </c>
      <c r="Q76" s="177">
        <v>6.1</v>
      </c>
      <c r="R76" s="177">
        <v>12.58</v>
      </c>
      <c r="S76" s="177">
        <v>7.83</v>
      </c>
      <c r="T76" s="177">
        <v>0</v>
      </c>
      <c r="U76" s="177">
        <v>62.13</v>
      </c>
      <c r="V76" s="177">
        <v>6.15</v>
      </c>
      <c r="W76" s="177">
        <v>12.19</v>
      </c>
      <c r="X76" s="177">
        <v>42.56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26.49</v>
      </c>
      <c r="AF76" s="177">
        <v>0</v>
      </c>
      <c r="AG76" s="177">
        <v>0</v>
      </c>
      <c r="AH76" s="177">
        <v>0</v>
      </c>
      <c r="AI76" s="177">
        <v>13.6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75.14</v>
      </c>
      <c r="AQ76" s="177">
        <v>26.76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4.67</v>
      </c>
      <c r="E77" s="177">
        <v>0</v>
      </c>
      <c r="F77" s="177">
        <v>0</v>
      </c>
      <c r="G77" s="177">
        <v>18.690000000000001</v>
      </c>
      <c r="H77" s="177">
        <v>0</v>
      </c>
      <c r="I77" s="177">
        <v>0</v>
      </c>
      <c r="J77" s="177">
        <v>19.34</v>
      </c>
      <c r="K77" s="177">
        <v>8.76</v>
      </c>
      <c r="L77" s="177">
        <v>373.02</v>
      </c>
      <c r="M77" s="177">
        <v>27.29</v>
      </c>
      <c r="N77" s="177">
        <v>35.049999999999997</v>
      </c>
      <c r="O77" s="177">
        <v>0</v>
      </c>
      <c r="P77" s="177">
        <v>40.06</v>
      </c>
      <c r="Q77" s="177">
        <v>6.1</v>
      </c>
      <c r="R77" s="177">
        <v>12.58</v>
      </c>
      <c r="S77" s="177">
        <v>7.83</v>
      </c>
      <c r="T77" s="177">
        <v>0</v>
      </c>
      <c r="U77" s="177">
        <v>62.13</v>
      </c>
      <c r="V77" s="177">
        <v>6.15</v>
      </c>
      <c r="W77" s="177">
        <v>12.19</v>
      </c>
      <c r="X77" s="177">
        <v>42.56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29</v>
      </c>
      <c r="AF77" s="177">
        <v>0</v>
      </c>
      <c r="AG77" s="177">
        <v>0</v>
      </c>
      <c r="AH77" s="177">
        <v>0</v>
      </c>
      <c r="AI77" s="177">
        <v>22.66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75.14</v>
      </c>
      <c r="AQ77" s="177">
        <v>26.76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4.67</v>
      </c>
      <c r="E78" s="177">
        <v>0</v>
      </c>
      <c r="F78" s="177">
        <v>0</v>
      </c>
      <c r="G78" s="177">
        <v>18.690000000000001</v>
      </c>
      <c r="H78" s="177">
        <v>0</v>
      </c>
      <c r="I78" s="177">
        <v>0</v>
      </c>
      <c r="J78" s="177">
        <v>19.34</v>
      </c>
      <c r="K78" s="177">
        <v>9.1</v>
      </c>
      <c r="L78" s="177">
        <v>373.02</v>
      </c>
      <c r="M78" s="177">
        <v>27.29</v>
      </c>
      <c r="N78" s="177">
        <v>35.049999999999997</v>
      </c>
      <c r="O78" s="177">
        <v>0</v>
      </c>
      <c r="P78" s="177">
        <v>40.06</v>
      </c>
      <c r="Q78" s="177">
        <v>6.1</v>
      </c>
      <c r="R78" s="177">
        <v>12.58</v>
      </c>
      <c r="S78" s="177">
        <v>7.83</v>
      </c>
      <c r="T78" s="177">
        <v>0</v>
      </c>
      <c r="U78" s="177">
        <v>62.13</v>
      </c>
      <c r="V78" s="177">
        <v>6.15</v>
      </c>
      <c r="W78" s="177">
        <v>12.19</v>
      </c>
      <c r="X78" s="177">
        <v>42.56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29</v>
      </c>
      <c r="AF78" s="177">
        <v>0</v>
      </c>
      <c r="AG78" s="177">
        <v>0</v>
      </c>
      <c r="AH78" s="177">
        <v>0</v>
      </c>
      <c r="AI78" s="177">
        <v>27.19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75.14</v>
      </c>
      <c r="AQ78" s="177">
        <v>26.76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9.9700000000000006</v>
      </c>
      <c r="E79" s="177">
        <v>0</v>
      </c>
      <c r="F79" s="177">
        <v>0</v>
      </c>
      <c r="G79" s="177">
        <v>18.690000000000001</v>
      </c>
      <c r="H79" s="177">
        <v>0</v>
      </c>
      <c r="I79" s="177">
        <v>0</v>
      </c>
      <c r="J79" s="177">
        <v>19.34</v>
      </c>
      <c r="K79" s="177">
        <v>9.1</v>
      </c>
      <c r="L79" s="177">
        <v>423.02</v>
      </c>
      <c r="M79" s="177">
        <v>27.29</v>
      </c>
      <c r="N79" s="177">
        <v>35.049999999999997</v>
      </c>
      <c r="O79" s="177">
        <v>0</v>
      </c>
      <c r="P79" s="177">
        <v>41.33</v>
      </c>
      <c r="Q79" s="177">
        <v>6.1</v>
      </c>
      <c r="R79" s="177">
        <v>12.58</v>
      </c>
      <c r="S79" s="177">
        <v>7.83</v>
      </c>
      <c r="T79" s="177">
        <v>0</v>
      </c>
      <c r="U79" s="177">
        <v>62.13</v>
      </c>
      <c r="V79" s="177">
        <v>6.15</v>
      </c>
      <c r="W79" s="177">
        <v>12.08</v>
      </c>
      <c r="X79" s="177">
        <v>42.56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29</v>
      </c>
      <c r="AF79" s="177">
        <v>0</v>
      </c>
      <c r="AG79" s="177">
        <v>0</v>
      </c>
      <c r="AH79" s="177">
        <v>0</v>
      </c>
      <c r="AI79" s="177">
        <v>32.92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75.14</v>
      </c>
      <c r="AQ79" s="177">
        <v>26.76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9.9700000000000006</v>
      </c>
      <c r="E80" s="177">
        <v>0</v>
      </c>
      <c r="F80" s="177">
        <v>0</v>
      </c>
      <c r="G80" s="177">
        <v>18.690000000000001</v>
      </c>
      <c r="H80" s="177">
        <v>0</v>
      </c>
      <c r="I80" s="177">
        <v>0</v>
      </c>
      <c r="J80" s="177">
        <v>19.34</v>
      </c>
      <c r="K80" s="177">
        <v>9.1</v>
      </c>
      <c r="L80" s="177">
        <v>422.41</v>
      </c>
      <c r="M80" s="177">
        <v>27.29</v>
      </c>
      <c r="N80" s="177">
        <v>35.049999999999997</v>
      </c>
      <c r="O80" s="177">
        <v>0</v>
      </c>
      <c r="P80" s="177">
        <v>41.34</v>
      </c>
      <c r="Q80" s="177">
        <v>6.1</v>
      </c>
      <c r="R80" s="177">
        <v>12.58</v>
      </c>
      <c r="S80" s="177">
        <v>7.83</v>
      </c>
      <c r="T80" s="177">
        <v>0</v>
      </c>
      <c r="U80" s="177">
        <v>62.13</v>
      </c>
      <c r="V80" s="177">
        <v>6.15</v>
      </c>
      <c r="W80" s="177">
        <v>12.08</v>
      </c>
      <c r="X80" s="177">
        <v>42.56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29</v>
      </c>
      <c r="AF80" s="177">
        <v>0</v>
      </c>
      <c r="AG80" s="177">
        <v>0</v>
      </c>
      <c r="AH80" s="177">
        <v>0</v>
      </c>
      <c r="AI80" s="177">
        <v>48.3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75.14</v>
      </c>
      <c r="AQ80" s="177">
        <v>26.76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9.9700000000000006</v>
      </c>
      <c r="E81" s="177">
        <v>0</v>
      </c>
      <c r="F81" s="177">
        <v>0</v>
      </c>
      <c r="G81" s="177">
        <v>18.690000000000001</v>
      </c>
      <c r="H81" s="177">
        <v>0</v>
      </c>
      <c r="I81" s="177">
        <v>0</v>
      </c>
      <c r="J81" s="177">
        <v>19.34</v>
      </c>
      <c r="K81" s="177">
        <v>9.1</v>
      </c>
      <c r="L81" s="177">
        <v>422.41</v>
      </c>
      <c r="M81" s="177">
        <v>27.29</v>
      </c>
      <c r="N81" s="177">
        <v>35.049999999999997</v>
      </c>
      <c r="O81" s="177">
        <v>0</v>
      </c>
      <c r="P81" s="177">
        <v>41.34</v>
      </c>
      <c r="Q81" s="177">
        <v>6.1</v>
      </c>
      <c r="R81" s="177">
        <v>12.58</v>
      </c>
      <c r="S81" s="177">
        <v>7.83</v>
      </c>
      <c r="T81" s="177">
        <v>0</v>
      </c>
      <c r="U81" s="177">
        <v>62.13</v>
      </c>
      <c r="V81" s="177">
        <v>6.15</v>
      </c>
      <c r="W81" s="177">
        <v>12.08</v>
      </c>
      <c r="X81" s="177">
        <v>42.56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29</v>
      </c>
      <c r="AF81" s="177">
        <v>0</v>
      </c>
      <c r="AG81" s="177">
        <v>0</v>
      </c>
      <c r="AH81" s="177">
        <v>0</v>
      </c>
      <c r="AI81" s="177">
        <v>42.32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75.14</v>
      </c>
      <c r="AQ81" s="177">
        <v>26.76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9.9700000000000006</v>
      </c>
      <c r="E82" s="177">
        <v>0</v>
      </c>
      <c r="F82" s="177">
        <v>0</v>
      </c>
      <c r="G82" s="177">
        <v>18.690000000000001</v>
      </c>
      <c r="H82" s="177">
        <v>0</v>
      </c>
      <c r="I82" s="177">
        <v>0</v>
      </c>
      <c r="J82" s="177">
        <v>19.34</v>
      </c>
      <c r="K82" s="177">
        <v>9.1</v>
      </c>
      <c r="L82" s="177">
        <v>422.39</v>
      </c>
      <c r="M82" s="177">
        <v>27.29</v>
      </c>
      <c r="N82" s="177">
        <v>35.049999999999997</v>
      </c>
      <c r="O82" s="177">
        <v>0</v>
      </c>
      <c r="P82" s="177">
        <v>41.34</v>
      </c>
      <c r="Q82" s="177">
        <v>6.1</v>
      </c>
      <c r="R82" s="177">
        <v>12.58</v>
      </c>
      <c r="S82" s="177">
        <v>7.83</v>
      </c>
      <c r="T82" s="177">
        <v>0</v>
      </c>
      <c r="U82" s="177">
        <v>62.13</v>
      </c>
      <c r="V82" s="177">
        <v>6.15</v>
      </c>
      <c r="W82" s="177">
        <v>12.08</v>
      </c>
      <c r="X82" s="177">
        <v>42.56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29</v>
      </c>
      <c r="AF82" s="177">
        <v>0</v>
      </c>
      <c r="AG82" s="177">
        <v>0</v>
      </c>
      <c r="AH82" s="177">
        <v>0</v>
      </c>
      <c r="AI82" s="177">
        <v>31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75.14</v>
      </c>
      <c r="AQ82" s="177">
        <v>26.76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9.9700000000000006</v>
      </c>
      <c r="E83" s="177">
        <v>0</v>
      </c>
      <c r="F83" s="177">
        <v>0</v>
      </c>
      <c r="G83" s="177">
        <v>18.690000000000001</v>
      </c>
      <c r="H83" s="177">
        <v>0</v>
      </c>
      <c r="I83" s="177">
        <v>0</v>
      </c>
      <c r="J83" s="177">
        <v>19.34</v>
      </c>
      <c r="K83" s="177">
        <v>9.1</v>
      </c>
      <c r="L83" s="177">
        <v>373.02</v>
      </c>
      <c r="M83" s="177">
        <v>27.29</v>
      </c>
      <c r="N83" s="177">
        <v>35.049999999999997</v>
      </c>
      <c r="O83" s="177">
        <v>0</v>
      </c>
      <c r="P83" s="177">
        <v>41.34</v>
      </c>
      <c r="Q83" s="177">
        <v>6.1</v>
      </c>
      <c r="R83" s="177">
        <v>12.58</v>
      </c>
      <c r="S83" s="177">
        <v>7.83</v>
      </c>
      <c r="T83" s="177">
        <v>0</v>
      </c>
      <c r="U83" s="177">
        <v>62.13</v>
      </c>
      <c r="V83" s="177">
        <v>6.15</v>
      </c>
      <c r="W83" s="177">
        <v>12.08</v>
      </c>
      <c r="X83" s="177">
        <v>42.56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29</v>
      </c>
      <c r="AF83" s="177">
        <v>0</v>
      </c>
      <c r="AG83" s="177">
        <v>0</v>
      </c>
      <c r="AH83" s="177">
        <v>0</v>
      </c>
      <c r="AI83" s="177">
        <v>31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75.14</v>
      </c>
      <c r="AQ83" s="177">
        <v>26.76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9.9700000000000006</v>
      </c>
      <c r="E84" s="177">
        <v>0</v>
      </c>
      <c r="F84" s="177">
        <v>0</v>
      </c>
      <c r="G84" s="177">
        <v>18.690000000000001</v>
      </c>
      <c r="H84" s="177">
        <v>0</v>
      </c>
      <c r="I84" s="177">
        <v>0</v>
      </c>
      <c r="J84" s="177">
        <v>19.34</v>
      </c>
      <c r="K84" s="177">
        <v>9.1</v>
      </c>
      <c r="L84" s="177">
        <v>373.02</v>
      </c>
      <c r="M84" s="177">
        <v>27.29</v>
      </c>
      <c r="N84" s="177">
        <v>35.049999999999997</v>
      </c>
      <c r="O84" s="177">
        <v>0</v>
      </c>
      <c r="P84" s="177">
        <v>41.34</v>
      </c>
      <c r="Q84" s="177">
        <v>6.1</v>
      </c>
      <c r="R84" s="177">
        <v>12.58</v>
      </c>
      <c r="S84" s="177">
        <v>7.83</v>
      </c>
      <c r="T84" s="177">
        <v>0</v>
      </c>
      <c r="U84" s="177">
        <v>62.13</v>
      </c>
      <c r="V84" s="177">
        <v>6.15</v>
      </c>
      <c r="W84" s="177">
        <v>12.08</v>
      </c>
      <c r="X84" s="177">
        <v>42.56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29</v>
      </c>
      <c r="AF84" s="177">
        <v>0</v>
      </c>
      <c r="AG84" s="177">
        <v>0</v>
      </c>
      <c r="AH84" s="177">
        <v>0</v>
      </c>
      <c r="AI84" s="177">
        <v>31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75.14</v>
      </c>
      <c r="AQ84" s="177">
        <v>26.76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9.9700000000000006</v>
      </c>
      <c r="E85" s="177">
        <v>0</v>
      </c>
      <c r="F85" s="177">
        <v>0</v>
      </c>
      <c r="G85" s="177">
        <v>18.690000000000001</v>
      </c>
      <c r="H85" s="177">
        <v>0</v>
      </c>
      <c r="I85" s="177">
        <v>0</v>
      </c>
      <c r="J85" s="177">
        <v>19.34</v>
      </c>
      <c r="K85" s="177">
        <v>9.1</v>
      </c>
      <c r="L85" s="177">
        <v>373.02</v>
      </c>
      <c r="M85" s="177">
        <v>27.29</v>
      </c>
      <c r="N85" s="177">
        <v>35.049999999999997</v>
      </c>
      <c r="O85" s="177">
        <v>0</v>
      </c>
      <c r="P85" s="177">
        <v>41.34</v>
      </c>
      <c r="Q85" s="177">
        <v>6.1</v>
      </c>
      <c r="R85" s="177">
        <v>12.58</v>
      </c>
      <c r="S85" s="177">
        <v>7.83</v>
      </c>
      <c r="T85" s="177">
        <v>0</v>
      </c>
      <c r="U85" s="177">
        <v>62.13</v>
      </c>
      <c r="V85" s="177">
        <v>6.15</v>
      </c>
      <c r="W85" s="177">
        <v>12.08</v>
      </c>
      <c r="X85" s="177">
        <v>42.56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29</v>
      </c>
      <c r="AF85" s="177">
        <v>0</v>
      </c>
      <c r="AG85" s="177">
        <v>0</v>
      </c>
      <c r="AH85" s="177">
        <v>0</v>
      </c>
      <c r="AI85" s="177">
        <v>31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75.14</v>
      </c>
      <c r="AQ85" s="177">
        <v>26.76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9.9700000000000006</v>
      </c>
      <c r="E86" s="177">
        <v>0</v>
      </c>
      <c r="F86" s="177">
        <v>0</v>
      </c>
      <c r="G86" s="177">
        <v>18.690000000000001</v>
      </c>
      <c r="H86" s="177">
        <v>0</v>
      </c>
      <c r="I86" s="177">
        <v>0</v>
      </c>
      <c r="J86" s="177">
        <v>19.34</v>
      </c>
      <c r="K86" s="177">
        <v>9.1</v>
      </c>
      <c r="L86" s="177">
        <v>373.02</v>
      </c>
      <c r="M86" s="177">
        <v>27.29</v>
      </c>
      <c r="N86" s="177">
        <v>35.049999999999997</v>
      </c>
      <c r="O86" s="177">
        <v>0</v>
      </c>
      <c r="P86" s="177">
        <v>41.34</v>
      </c>
      <c r="Q86" s="177">
        <v>6.1</v>
      </c>
      <c r="R86" s="177">
        <v>12.58</v>
      </c>
      <c r="S86" s="177">
        <v>7.83</v>
      </c>
      <c r="T86" s="177">
        <v>0</v>
      </c>
      <c r="U86" s="177">
        <v>62.13</v>
      </c>
      <c r="V86" s="177">
        <v>6.15</v>
      </c>
      <c r="W86" s="177">
        <v>12.08</v>
      </c>
      <c r="X86" s="177">
        <v>42.56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29</v>
      </c>
      <c r="AF86" s="177">
        <v>0</v>
      </c>
      <c r="AG86" s="177">
        <v>0</v>
      </c>
      <c r="AH86" s="177">
        <v>0</v>
      </c>
      <c r="AI86" s="177">
        <v>31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75.14</v>
      </c>
      <c r="AQ86" s="177">
        <v>26.76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9.9700000000000006</v>
      </c>
      <c r="E87" s="177">
        <v>0</v>
      </c>
      <c r="F87" s="177">
        <v>0</v>
      </c>
      <c r="G87" s="177">
        <v>18.690000000000001</v>
      </c>
      <c r="H87" s="177">
        <v>0</v>
      </c>
      <c r="I87" s="177">
        <v>0</v>
      </c>
      <c r="J87" s="177">
        <v>19.34</v>
      </c>
      <c r="K87" s="177">
        <v>9.1</v>
      </c>
      <c r="L87" s="177">
        <v>373.02</v>
      </c>
      <c r="M87" s="177">
        <v>27.29</v>
      </c>
      <c r="N87" s="177">
        <v>35.049999999999997</v>
      </c>
      <c r="O87" s="177">
        <v>0</v>
      </c>
      <c r="P87" s="177">
        <v>41.34</v>
      </c>
      <c r="Q87" s="177">
        <v>6.1</v>
      </c>
      <c r="R87" s="177">
        <v>12.58</v>
      </c>
      <c r="S87" s="177">
        <v>7.83</v>
      </c>
      <c r="T87" s="177">
        <v>0</v>
      </c>
      <c r="U87" s="177">
        <v>62.13</v>
      </c>
      <c r="V87" s="177">
        <v>6.15</v>
      </c>
      <c r="W87" s="177">
        <v>12.08</v>
      </c>
      <c r="X87" s="177">
        <v>42.56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29.5</v>
      </c>
      <c r="AF87" s="177">
        <v>0</v>
      </c>
      <c r="AG87" s="177">
        <v>0</v>
      </c>
      <c r="AH87" s="177">
        <v>0</v>
      </c>
      <c r="AI87" s="177">
        <v>31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75.14</v>
      </c>
      <c r="AQ87" s="177">
        <v>26.76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9.9700000000000006</v>
      </c>
      <c r="E88" s="177">
        <v>0</v>
      </c>
      <c r="F88" s="177">
        <v>0</v>
      </c>
      <c r="G88" s="177">
        <v>18.690000000000001</v>
      </c>
      <c r="H88" s="177">
        <v>0</v>
      </c>
      <c r="I88" s="177">
        <v>0</v>
      </c>
      <c r="J88" s="177">
        <v>19.34</v>
      </c>
      <c r="K88" s="177">
        <v>9.1</v>
      </c>
      <c r="L88" s="177">
        <v>373.02</v>
      </c>
      <c r="M88" s="177">
        <v>27.29</v>
      </c>
      <c r="N88" s="177">
        <v>35.049999999999997</v>
      </c>
      <c r="O88" s="177">
        <v>0</v>
      </c>
      <c r="P88" s="177">
        <v>41.34</v>
      </c>
      <c r="Q88" s="177">
        <v>6.1</v>
      </c>
      <c r="R88" s="177">
        <v>12.58</v>
      </c>
      <c r="S88" s="177">
        <v>7.83</v>
      </c>
      <c r="T88" s="177">
        <v>0</v>
      </c>
      <c r="U88" s="177">
        <v>62.13</v>
      </c>
      <c r="V88" s="177">
        <v>6.15</v>
      </c>
      <c r="W88" s="177">
        <v>12.08</v>
      </c>
      <c r="X88" s="177">
        <v>42.56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29.5</v>
      </c>
      <c r="AF88" s="177">
        <v>0</v>
      </c>
      <c r="AG88" s="177">
        <v>0</v>
      </c>
      <c r="AH88" s="177">
        <v>0</v>
      </c>
      <c r="AI88" s="177">
        <v>31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75.14</v>
      </c>
      <c r="AQ88" s="177">
        <v>26.76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9.9700000000000006</v>
      </c>
      <c r="E89" s="177">
        <v>0</v>
      </c>
      <c r="F89" s="177">
        <v>0</v>
      </c>
      <c r="G89" s="177">
        <v>18.690000000000001</v>
      </c>
      <c r="H89" s="177">
        <v>0</v>
      </c>
      <c r="I89" s="177">
        <v>0</v>
      </c>
      <c r="J89" s="177">
        <v>19.34</v>
      </c>
      <c r="K89" s="177">
        <v>9.1</v>
      </c>
      <c r="L89" s="177">
        <v>373.02</v>
      </c>
      <c r="M89" s="177">
        <v>27.29</v>
      </c>
      <c r="N89" s="177">
        <v>35.049999999999997</v>
      </c>
      <c r="O89" s="177">
        <v>0</v>
      </c>
      <c r="P89" s="177">
        <v>41.34</v>
      </c>
      <c r="Q89" s="177">
        <v>6.1</v>
      </c>
      <c r="R89" s="177">
        <v>12.58</v>
      </c>
      <c r="S89" s="177">
        <v>7.83</v>
      </c>
      <c r="T89" s="177">
        <v>0</v>
      </c>
      <c r="U89" s="177">
        <v>62.13</v>
      </c>
      <c r="V89" s="177">
        <v>6.15</v>
      </c>
      <c r="W89" s="177">
        <v>12.08</v>
      </c>
      <c r="X89" s="177">
        <v>42.56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29.5</v>
      </c>
      <c r="AF89" s="177">
        <v>0</v>
      </c>
      <c r="AG89" s="177">
        <v>0</v>
      </c>
      <c r="AH89" s="177">
        <v>0</v>
      </c>
      <c r="AI89" s="177">
        <v>31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75.14</v>
      </c>
      <c r="AQ89" s="177">
        <v>26.76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9.9700000000000006</v>
      </c>
      <c r="E90" s="177">
        <v>0</v>
      </c>
      <c r="F90" s="177">
        <v>0</v>
      </c>
      <c r="G90" s="177">
        <v>18.690000000000001</v>
      </c>
      <c r="H90" s="177">
        <v>0</v>
      </c>
      <c r="I90" s="177">
        <v>0</v>
      </c>
      <c r="J90" s="177">
        <v>19.34</v>
      </c>
      <c r="K90" s="177">
        <v>9.1</v>
      </c>
      <c r="L90" s="177">
        <v>373.02</v>
      </c>
      <c r="M90" s="177">
        <v>27.29</v>
      </c>
      <c r="N90" s="177">
        <v>35.049999999999997</v>
      </c>
      <c r="O90" s="177">
        <v>0</v>
      </c>
      <c r="P90" s="177">
        <v>41.34</v>
      </c>
      <c r="Q90" s="177">
        <v>6.1</v>
      </c>
      <c r="R90" s="177">
        <v>12.58</v>
      </c>
      <c r="S90" s="177">
        <v>7.83</v>
      </c>
      <c r="T90" s="177">
        <v>0</v>
      </c>
      <c r="U90" s="177">
        <v>62.13</v>
      </c>
      <c r="V90" s="177">
        <v>6.15</v>
      </c>
      <c r="W90" s="177">
        <v>12.08</v>
      </c>
      <c r="X90" s="177">
        <v>42.56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29.5</v>
      </c>
      <c r="AF90" s="177">
        <v>0</v>
      </c>
      <c r="AG90" s="177">
        <v>0</v>
      </c>
      <c r="AH90" s="177">
        <v>0</v>
      </c>
      <c r="AI90" s="177">
        <v>31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75.14</v>
      </c>
      <c r="AQ90" s="177">
        <v>26.76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9.9700000000000006</v>
      </c>
      <c r="E91" s="177">
        <v>0</v>
      </c>
      <c r="F91" s="177">
        <v>0</v>
      </c>
      <c r="G91" s="177">
        <v>18.690000000000001</v>
      </c>
      <c r="H91" s="177">
        <v>0</v>
      </c>
      <c r="I91" s="177">
        <v>0</v>
      </c>
      <c r="J91" s="177">
        <v>19.34</v>
      </c>
      <c r="K91" s="177">
        <v>9.1</v>
      </c>
      <c r="L91" s="177">
        <v>373.02</v>
      </c>
      <c r="M91" s="177">
        <v>27.29</v>
      </c>
      <c r="N91" s="177">
        <v>35.049999999999997</v>
      </c>
      <c r="O91" s="177">
        <v>0</v>
      </c>
      <c r="P91" s="177">
        <v>41.34</v>
      </c>
      <c r="Q91" s="177">
        <v>6.1</v>
      </c>
      <c r="R91" s="177">
        <v>12.58</v>
      </c>
      <c r="S91" s="177">
        <v>7.83</v>
      </c>
      <c r="T91" s="177">
        <v>0</v>
      </c>
      <c r="U91" s="177">
        <v>62.13</v>
      </c>
      <c r="V91" s="177">
        <v>6.15</v>
      </c>
      <c r="W91" s="177">
        <v>12.08</v>
      </c>
      <c r="X91" s="177">
        <v>42.56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29.5</v>
      </c>
      <c r="AF91" s="177">
        <v>0</v>
      </c>
      <c r="AG91" s="177">
        <v>0</v>
      </c>
      <c r="AH91" s="177">
        <v>0</v>
      </c>
      <c r="AI91" s="177">
        <v>31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75.14</v>
      </c>
      <c r="AQ91" s="177">
        <v>26.76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9.9700000000000006</v>
      </c>
      <c r="E92" s="177">
        <v>0</v>
      </c>
      <c r="F92" s="177">
        <v>0</v>
      </c>
      <c r="G92" s="177">
        <v>18.690000000000001</v>
      </c>
      <c r="H92" s="177">
        <v>0</v>
      </c>
      <c r="I92" s="177">
        <v>0</v>
      </c>
      <c r="J92" s="177">
        <v>19.34</v>
      </c>
      <c r="K92" s="177">
        <v>9.1</v>
      </c>
      <c r="L92" s="177">
        <v>373.02</v>
      </c>
      <c r="M92" s="177">
        <v>27.29</v>
      </c>
      <c r="N92" s="177">
        <v>35.049999999999997</v>
      </c>
      <c r="O92" s="177">
        <v>0</v>
      </c>
      <c r="P92" s="177">
        <v>41.34</v>
      </c>
      <c r="Q92" s="177">
        <v>6.1</v>
      </c>
      <c r="R92" s="177">
        <v>12.58</v>
      </c>
      <c r="S92" s="177">
        <v>7.83</v>
      </c>
      <c r="T92" s="177">
        <v>0</v>
      </c>
      <c r="U92" s="177">
        <v>62.13</v>
      </c>
      <c r="V92" s="177">
        <v>6.15</v>
      </c>
      <c r="W92" s="177">
        <v>12.08</v>
      </c>
      <c r="X92" s="177">
        <v>42.56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29.5</v>
      </c>
      <c r="AF92" s="177">
        <v>0</v>
      </c>
      <c r="AG92" s="177">
        <v>0</v>
      </c>
      <c r="AH92" s="177">
        <v>0</v>
      </c>
      <c r="AI92" s="177">
        <v>31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75.14</v>
      </c>
      <c r="AQ92" s="177">
        <v>26.76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9.9700000000000006</v>
      </c>
      <c r="E93" s="177">
        <v>0</v>
      </c>
      <c r="F93" s="177">
        <v>0</v>
      </c>
      <c r="G93" s="177">
        <v>18.690000000000001</v>
      </c>
      <c r="H93" s="177">
        <v>0</v>
      </c>
      <c r="I93" s="177">
        <v>0</v>
      </c>
      <c r="J93" s="177">
        <v>19.34</v>
      </c>
      <c r="K93" s="177">
        <v>9.1</v>
      </c>
      <c r="L93" s="177">
        <v>373.02</v>
      </c>
      <c r="M93" s="177">
        <v>27.29</v>
      </c>
      <c r="N93" s="177">
        <v>35.049999999999997</v>
      </c>
      <c r="O93" s="177">
        <v>0</v>
      </c>
      <c r="P93" s="177">
        <v>39.619999999999997</v>
      </c>
      <c r="Q93" s="177">
        <v>6.1</v>
      </c>
      <c r="R93" s="177">
        <v>12.58</v>
      </c>
      <c r="S93" s="177">
        <v>7.83</v>
      </c>
      <c r="T93" s="177">
        <v>0</v>
      </c>
      <c r="U93" s="177">
        <v>62.13</v>
      </c>
      <c r="V93" s="177">
        <v>6.15</v>
      </c>
      <c r="W93" s="177">
        <v>12.03</v>
      </c>
      <c r="X93" s="177">
        <v>42.56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29.5</v>
      </c>
      <c r="AF93" s="177">
        <v>0</v>
      </c>
      <c r="AG93" s="177">
        <v>0</v>
      </c>
      <c r="AH93" s="177">
        <v>0</v>
      </c>
      <c r="AI93" s="177">
        <v>31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75.14</v>
      </c>
      <c r="AQ93" s="177">
        <v>26.76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9.9700000000000006</v>
      </c>
      <c r="E94" s="177">
        <v>0</v>
      </c>
      <c r="F94" s="177">
        <v>0</v>
      </c>
      <c r="G94" s="177">
        <v>18.690000000000001</v>
      </c>
      <c r="H94" s="177">
        <v>0</v>
      </c>
      <c r="I94" s="177">
        <v>0</v>
      </c>
      <c r="J94" s="177">
        <v>19.34</v>
      </c>
      <c r="K94" s="177">
        <v>9.1</v>
      </c>
      <c r="L94" s="177">
        <v>373.02</v>
      </c>
      <c r="M94" s="177">
        <v>27.29</v>
      </c>
      <c r="N94" s="177">
        <v>35.049999999999997</v>
      </c>
      <c r="O94" s="177">
        <v>0</v>
      </c>
      <c r="P94" s="177">
        <v>39.619999999999997</v>
      </c>
      <c r="Q94" s="177">
        <v>6.1</v>
      </c>
      <c r="R94" s="177">
        <v>12.58</v>
      </c>
      <c r="S94" s="177">
        <v>7.83</v>
      </c>
      <c r="T94" s="177">
        <v>0</v>
      </c>
      <c r="U94" s="177">
        <v>62.13</v>
      </c>
      <c r="V94" s="177">
        <v>6.15</v>
      </c>
      <c r="W94" s="177">
        <v>12.03</v>
      </c>
      <c r="X94" s="177">
        <v>42.56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29.5</v>
      </c>
      <c r="AF94" s="177">
        <v>0</v>
      </c>
      <c r="AG94" s="177">
        <v>0</v>
      </c>
      <c r="AH94" s="177">
        <v>0</v>
      </c>
      <c r="AI94" s="177">
        <v>31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75.14</v>
      </c>
      <c r="AQ94" s="177">
        <v>26.76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9.9700000000000006</v>
      </c>
      <c r="E95" s="177">
        <v>0</v>
      </c>
      <c r="F95" s="177">
        <v>0</v>
      </c>
      <c r="G95" s="177">
        <v>18.690000000000001</v>
      </c>
      <c r="H95" s="177">
        <v>0</v>
      </c>
      <c r="I95" s="177">
        <v>0</v>
      </c>
      <c r="J95" s="177">
        <v>19.34</v>
      </c>
      <c r="K95" s="177">
        <v>9.1</v>
      </c>
      <c r="L95" s="177">
        <v>373.02</v>
      </c>
      <c r="M95" s="177">
        <v>27.29</v>
      </c>
      <c r="N95" s="177">
        <v>35.049999999999997</v>
      </c>
      <c r="O95" s="177">
        <v>0</v>
      </c>
      <c r="P95" s="177">
        <v>39.619999999999997</v>
      </c>
      <c r="Q95" s="177">
        <v>6.1</v>
      </c>
      <c r="R95" s="177">
        <v>12.58</v>
      </c>
      <c r="S95" s="177">
        <v>7.83</v>
      </c>
      <c r="T95" s="177">
        <v>0</v>
      </c>
      <c r="U95" s="177">
        <v>62.13</v>
      </c>
      <c r="V95" s="177">
        <v>6.15</v>
      </c>
      <c r="W95" s="177">
        <v>12.03</v>
      </c>
      <c r="X95" s="177">
        <v>42.56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29.5</v>
      </c>
      <c r="AF95" s="177">
        <v>0</v>
      </c>
      <c r="AG95" s="177">
        <v>0</v>
      </c>
      <c r="AH95" s="177">
        <v>0</v>
      </c>
      <c r="AI95" s="177">
        <v>64.069999999999993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75.14</v>
      </c>
      <c r="AQ95" s="177">
        <v>26.76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9.9700000000000006</v>
      </c>
      <c r="E96" s="177">
        <v>0</v>
      </c>
      <c r="F96" s="177">
        <v>0</v>
      </c>
      <c r="G96" s="177">
        <v>18.690000000000001</v>
      </c>
      <c r="H96" s="177">
        <v>0</v>
      </c>
      <c r="I96" s="177">
        <v>0</v>
      </c>
      <c r="J96" s="177">
        <v>19.34</v>
      </c>
      <c r="K96" s="177">
        <v>9.1</v>
      </c>
      <c r="L96" s="177">
        <v>373.02</v>
      </c>
      <c r="M96" s="177">
        <v>27.29</v>
      </c>
      <c r="N96" s="177">
        <v>35.049999999999997</v>
      </c>
      <c r="O96" s="177">
        <v>0</v>
      </c>
      <c r="P96" s="177">
        <v>39.619999999999997</v>
      </c>
      <c r="Q96" s="177">
        <v>6.1</v>
      </c>
      <c r="R96" s="177">
        <v>12.58</v>
      </c>
      <c r="S96" s="177">
        <v>7.83</v>
      </c>
      <c r="T96" s="177">
        <v>0</v>
      </c>
      <c r="U96" s="177">
        <v>62.13</v>
      </c>
      <c r="V96" s="177">
        <v>6.15</v>
      </c>
      <c r="W96" s="177">
        <v>12.03</v>
      </c>
      <c r="X96" s="177">
        <v>42.56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29.5</v>
      </c>
      <c r="AF96" s="177">
        <v>0</v>
      </c>
      <c r="AG96" s="177">
        <v>0</v>
      </c>
      <c r="AH96" s="177">
        <v>0</v>
      </c>
      <c r="AI96" s="177">
        <v>64.069999999999993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75.14</v>
      </c>
      <c r="AQ96" s="177">
        <v>26.76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9.9700000000000006</v>
      </c>
      <c r="E97" s="177">
        <v>0</v>
      </c>
      <c r="F97" s="177">
        <v>0</v>
      </c>
      <c r="G97" s="177">
        <v>18.690000000000001</v>
      </c>
      <c r="H97" s="177">
        <v>0</v>
      </c>
      <c r="I97" s="177">
        <v>0</v>
      </c>
      <c r="J97" s="177">
        <v>19.34</v>
      </c>
      <c r="K97" s="177">
        <v>9.1</v>
      </c>
      <c r="L97" s="177">
        <v>373.02</v>
      </c>
      <c r="M97" s="177">
        <v>27.29</v>
      </c>
      <c r="N97" s="177">
        <v>35.049999999999997</v>
      </c>
      <c r="O97" s="177">
        <v>0</v>
      </c>
      <c r="P97" s="177">
        <v>39.619999999999997</v>
      </c>
      <c r="Q97" s="177">
        <v>6.1</v>
      </c>
      <c r="R97" s="177">
        <v>12.58</v>
      </c>
      <c r="S97" s="177">
        <v>7.83</v>
      </c>
      <c r="T97" s="177">
        <v>0</v>
      </c>
      <c r="U97" s="177">
        <v>62.13</v>
      </c>
      <c r="V97" s="177">
        <v>5.39</v>
      </c>
      <c r="W97" s="177">
        <v>12.03</v>
      </c>
      <c r="X97" s="177">
        <v>42.56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29.5</v>
      </c>
      <c r="AF97" s="177">
        <v>0</v>
      </c>
      <c r="AG97" s="177">
        <v>0</v>
      </c>
      <c r="AH97" s="177">
        <v>0</v>
      </c>
      <c r="AI97" s="177">
        <v>70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75.14</v>
      </c>
      <c r="AQ97" s="177">
        <v>26.76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9.9700000000000006</v>
      </c>
      <c r="E98" s="177">
        <v>0</v>
      </c>
      <c r="F98" s="177">
        <v>0</v>
      </c>
      <c r="G98" s="177">
        <v>18.690000000000001</v>
      </c>
      <c r="H98" s="177">
        <v>0</v>
      </c>
      <c r="I98" s="177">
        <v>0</v>
      </c>
      <c r="J98" s="177">
        <v>19.34</v>
      </c>
      <c r="K98" s="177">
        <v>9.1</v>
      </c>
      <c r="L98" s="177">
        <v>373.02</v>
      </c>
      <c r="M98" s="177">
        <v>27.29</v>
      </c>
      <c r="N98" s="177">
        <v>35.049999999999997</v>
      </c>
      <c r="O98" s="177">
        <v>0</v>
      </c>
      <c r="P98" s="177">
        <v>39.619999999999997</v>
      </c>
      <c r="Q98" s="177">
        <v>6.1</v>
      </c>
      <c r="R98" s="177">
        <v>12.58</v>
      </c>
      <c r="S98" s="177">
        <v>7.83</v>
      </c>
      <c r="T98" s="177">
        <v>0</v>
      </c>
      <c r="U98" s="177">
        <v>62.13</v>
      </c>
      <c r="V98" s="177">
        <v>5.39</v>
      </c>
      <c r="W98" s="177">
        <v>12.03</v>
      </c>
      <c r="X98" s="177">
        <v>42.56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29.5</v>
      </c>
      <c r="AF98" s="177">
        <v>0</v>
      </c>
      <c r="AG98" s="177">
        <v>0</v>
      </c>
      <c r="AH98" s="177">
        <v>0</v>
      </c>
      <c r="AI98" s="177">
        <v>70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75.14</v>
      </c>
      <c r="AQ98" s="177">
        <v>26.76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9.1927500000000065E-2</v>
      </c>
      <c r="E99">
        <f t="shared" si="0"/>
        <v>0</v>
      </c>
      <c r="F99">
        <f t="shared" si="0"/>
        <v>0</v>
      </c>
      <c r="G99">
        <f t="shared" si="0"/>
        <v>0.21901000000000026</v>
      </c>
      <c r="H99">
        <f t="shared" si="0"/>
        <v>0</v>
      </c>
      <c r="I99">
        <f t="shared" si="0"/>
        <v>0</v>
      </c>
      <c r="J99">
        <f t="shared" si="0"/>
        <v>0.19261500000000004</v>
      </c>
      <c r="K99">
        <f t="shared" si="0"/>
        <v>0.17754750000000027</v>
      </c>
      <c r="L99">
        <f t="shared" si="0"/>
        <v>8.2670450000000066</v>
      </c>
      <c r="M99">
        <f t="shared" si="0"/>
        <v>0.65495999999999932</v>
      </c>
      <c r="N99">
        <f t="shared" si="0"/>
        <v>0.84120000000000128</v>
      </c>
      <c r="O99">
        <f t="shared" si="0"/>
        <v>0</v>
      </c>
      <c r="P99">
        <f t="shared" si="0"/>
        <v>0.98765750000000063</v>
      </c>
      <c r="Q99">
        <f t="shared" si="0"/>
        <v>0.12059500000000023</v>
      </c>
      <c r="R99">
        <f t="shared" si="0"/>
        <v>0.27535250000000022</v>
      </c>
      <c r="S99">
        <f t="shared" si="0"/>
        <v>0.15443000000000001</v>
      </c>
      <c r="T99">
        <f t="shared" si="0"/>
        <v>0</v>
      </c>
      <c r="U99">
        <f t="shared" si="0"/>
        <v>1.4911200000000022</v>
      </c>
      <c r="V99">
        <f t="shared" si="0"/>
        <v>0.13666999999999979</v>
      </c>
      <c r="W99">
        <f t="shared" si="0"/>
        <v>0.27785250000000017</v>
      </c>
      <c r="X99">
        <f t="shared" si="0"/>
        <v>0.96919499999999881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0.69581749999999998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0.18478500000000003</v>
      </c>
      <c r="AJ99">
        <f t="shared" si="0"/>
        <v>4.590000000000001E-2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1.6928950000000025</v>
      </c>
      <c r="AQ99">
        <f t="shared" si="0"/>
        <v>0.59469000000000061</v>
      </c>
      <c r="AR99">
        <f t="shared" si="0"/>
        <v>0.26313750000000019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0.31</v>
      </c>
      <c r="M3" s="177">
        <v>0.13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45.42</v>
      </c>
      <c r="AF3" s="177">
        <v>0</v>
      </c>
      <c r="AG3" s="177">
        <v>0</v>
      </c>
      <c r="AH3" s="177">
        <v>0</v>
      </c>
      <c r="AI3" s="177">
        <v>-0.55000000000000004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0.28999999999999998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0.06</v>
      </c>
      <c r="BA3" s="177">
        <v>0.08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0.31</v>
      </c>
      <c r="M4" s="177">
        <v>0.13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45.42</v>
      </c>
      <c r="AF4" s="177">
        <v>0</v>
      </c>
      <c r="AG4" s="177">
        <v>0</v>
      </c>
      <c r="AH4" s="177">
        <v>0</v>
      </c>
      <c r="AI4" s="177">
        <v>-0.55000000000000004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0.28999999999999998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0.06</v>
      </c>
      <c r="BA4" s="177">
        <v>0.08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0.31</v>
      </c>
      <c r="M5" s="177">
        <v>0.13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45.42</v>
      </c>
      <c r="AF5" s="177">
        <v>0</v>
      </c>
      <c r="AG5" s="177">
        <v>0</v>
      </c>
      <c r="AH5" s="177">
        <v>0</v>
      </c>
      <c r="AI5" s="177">
        <v>-0.55000000000000004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0.28999999999999998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0.06</v>
      </c>
      <c r="BA5" s="177">
        <v>7.0000000000000007E-2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0.31</v>
      </c>
      <c r="M6" s="177">
        <v>0.13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45.42</v>
      </c>
      <c r="AF6" s="177">
        <v>0</v>
      </c>
      <c r="AG6" s="177">
        <v>0</v>
      </c>
      <c r="AH6" s="177">
        <v>0</v>
      </c>
      <c r="AI6" s="177">
        <v>-0.55000000000000004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0.28999999999999998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0.06</v>
      </c>
      <c r="BA6" s="177">
        <v>0.04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0.31</v>
      </c>
      <c r="M7" s="177">
        <v>0.13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45.42</v>
      </c>
      <c r="AF7" s="177">
        <v>0</v>
      </c>
      <c r="AG7" s="177">
        <v>0</v>
      </c>
      <c r="AH7" s="177">
        <v>0</v>
      </c>
      <c r="AI7" s="177">
        <v>-0.55000000000000004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0.24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</v>
      </c>
      <c r="BA7" s="177">
        <v>0.04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0.31</v>
      </c>
      <c r="M8" s="177">
        <v>0.13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45.42</v>
      </c>
      <c r="AF8" s="177">
        <v>0</v>
      </c>
      <c r="AG8" s="177">
        <v>0</v>
      </c>
      <c r="AH8" s="177">
        <v>0</v>
      </c>
      <c r="AI8" s="177">
        <v>-0.55000000000000004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0.24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</v>
      </c>
      <c r="BA8" s="177">
        <v>0.04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0.31</v>
      </c>
      <c r="M9" s="177">
        <v>0.13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45.42</v>
      </c>
      <c r="AF9" s="177">
        <v>0</v>
      </c>
      <c r="AG9" s="177">
        <v>0</v>
      </c>
      <c r="AH9" s="177">
        <v>0</v>
      </c>
      <c r="AI9" s="177">
        <v>-0.55000000000000004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0.24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</v>
      </c>
      <c r="BA9" s="177">
        <v>0.04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0.31</v>
      </c>
      <c r="M10" s="177">
        <v>0.13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45.42</v>
      </c>
      <c r="AF10" s="177">
        <v>0</v>
      </c>
      <c r="AG10" s="177">
        <v>0</v>
      </c>
      <c r="AH10" s="177">
        <v>0</v>
      </c>
      <c r="AI10" s="177">
        <v>-0.55000000000000004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0.24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</v>
      </c>
      <c r="BA10" s="177">
        <v>0.04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0.31</v>
      </c>
      <c r="M11" s="177">
        <v>0.13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47.27</v>
      </c>
      <c r="AF11" s="177">
        <v>0</v>
      </c>
      <c r="AG11" s="177">
        <v>0</v>
      </c>
      <c r="AH11" s="177">
        <v>0</v>
      </c>
      <c r="AI11" s="177">
        <v>-0.55000000000000004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0.24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</v>
      </c>
      <c r="BA11" s="177">
        <v>0.04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0.31</v>
      </c>
      <c r="M12" s="177">
        <v>0.13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1.79</v>
      </c>
      <c r="AB12" s="177">
        <v>0</v>
      </c>
      <c r="AC12" s="177">
        <v>0</v>
      </c>
      <c r="AD12" s="177">
        <v>0</v>
      </c>
      <c r="AE12" s="177">
        <v>47.27</v>
      </c>
      <c r="AF12" s="177">
        <v>0</v>
      </c>
      <c r="AG12" s="177">
        <v>0</v>
      </c>
      <c r="AH12" s="177">
        <v>0</v>
      </c>
      <c r="AI12" s="177">
        <v>-0.55000000000000004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0.24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0.04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0.31</v>
      </c>
      <c r="M13" s="177">
        <v>0.13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1.79</v>
      </c>
      <c r="AB13" s="177">
        <v>0</v>
      </c>
      <c r="AC13" s="177">
        <v>0</v>
      </c>
      <c r="AD13" s="177">
        <v>0</v>
      </c>
      <c r="AE13" s="177">
        <v>47.27</v>
      </c>
      <c r="AF13" s="177">
        <v>0</v>
      </c>
      <c r="AG13" s="177">
        <v>0</v>
      </c>
      <c r="AH13" s="177">
        <v>0</v>
      </c>
      <c r="AI13" s="177">
        <v>-0.55000000000000004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0.24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0.04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0.31</v>
      </c>
      <c r="M14" s="177">
        <v>0.13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1.79</v>
      </c>
      <c r="AB14" s="177">
        <v>0</v>
      </c>
      <c r="AC14" s="177">
        <v>0</v>
      </c>
      <c r="AD14" s="177">
        <v>0</v>
      </c>
      <c r="AE14" s="177">
        <v>47.27</v>
      </c>
      <c r="AF14" s="177">
        <v>0</v>
      </c>
      <c r="AG14" s="177">
        <v>0</v>
      </c>
      <c r="AH14" s="177">
        <v>0</v>
      </c>
      <c r="AI14" s="177">
        <v>-0.55000000000000004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0.24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0.04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0.31</v>
      </c>
      <c r="M15" s="177">
        <v>0.13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1.79</v>
      </c>
      <c r="AB15" s="177">
        <v>0</v>
      </c>
      <c r="AC15" s="177">
        <v>0</v>
      </c>
      <c r="AD15" s="177">
        <v>0</v>
      </c>
      <c r="AE15" s="177">
        <v>47.27</v>
      </c>
      <c r="AF15" s="177">
        <v>0</v>
      </c>
      <c r="AG15" s="177">
        <v>0</v>
      </c>
      <c r="AH15" s="177">
        <v>0</v>
      </c>
      <c r="AI15" s="177">
        <v>-0.55000000000000004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0.24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0.04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0.31</v>
      </c>
      <c r="M16" s="177">
        <v>0.13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1.79</v>
      </c>
      <c r="AB16" s="177">
        <v>0</v>
      </c>
      <c r="AC16" s="177">
        <v>0</v>
      </c>
      <c r="AD16" s="177">
        <v>0</v>
      </c>
      <c r="AE16" s="177">
        <v>47.27</v>
      </c>
      <c r="AF16" s="177">
        <v>0</v>
      </c>
      <c r="AG16" s="177">
        <v>0</v>
      </c>
      <c r="AH16" s="177">
        <v>0</v>
      </c>
      <c r="AI16" s="177">
        <v>-0.55000000000000004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0.24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0.04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0.31</v>
      </c>
      <c r="M17" s="177">
        <v>0.13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1.79</v>
      </c>
      <c r="AB17" s="177">
        <v>0</v>
      </c>
      <c r="AC17" s="177">
        <v>0</v>
      </c>
      <c r="AD17" s="177">
        <v>0</v>
      </c>
      <c r="AE17" s="177">
        <v>47.27</v>
      </c>
      <c r="AF17" s="177">
        <v>0</v>
      </c>
      <c r="AG17" s="177">
        <v>0</v>
      </c>
      <c r="AH17" s="177">
        <v>0</v>
      </c>
      <c r="AI17" s="177">
        <v>-0.55000000000000004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0.24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0.04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0.31</v>
      </c>
      <c r="M18" s="177">
        <v>0.13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1.79</v>
      </c>
      <c r="AB18" s="177">
        <v>0</v>
      </c>
      <c r="AC18" s="177">
        <v>0</v>
      </c>
      <c r="AD18" s="177">
        <v>0</v>
      </c>
      <c r="AE18" s="177">
        <v>47.27</v>
      </c>
      <c r="AF18" s="177">
        <v>0</v>
      </c>
      <c r="AG18" s="177">
        <v>0</v>
      </c>
      <c r="AH18" s="177">
        <v>0</v>
      </c>
      <c r="AI18" s="177">
        <v>-0.55000000000000004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0.24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</v>
      </c>
      <c r="BA18" s="177">
        <v>0.04</v>
      </c>
      <c r="BB18" s="177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0.31</v>
      </c>
      <c r="M19" s="177">
        <v>0.13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1.79</v>
      </c>
      <c r="AB19" s="177">
        <v>0</v>
      </c>
      <c r="AC19" s="177">
        <v>0</v>
      </c>
      <c r="AD19" s="177">
        <v>0</v>
      </c>
      <c r="AE19" s="177">
        <v>47.27</v>
      </c>
      <c r="AF19" s="177">
        <v>0</v>
      </c>
      <c r="AG19" s="177">
        <v>0</v>
      </c>
      <c r="AH19" s="177">
        <v>0</v>
      </c>
      <c r="AI19" s="177">
        <v>-0.55000000000000004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</v>
      </c>
      <c r="BA19" s="177">
        <v>0.04</v>
      </c>
      <c r="BB19" s="177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0.31</v>
      </c>
      <c r="M20" s="177">
        <v>0.13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1.79</v>
      </c>
      <c r="AB20" s="177">
        <v>0</v>
      </c>
      <c r="AC20" s="177">
        <v>0</v>
      </c>
      <c r="AD20" s="177">
        <v>0</v>
      </c>
      <c r="AE20" s="177">
        <v>47.27</v>
      </c>
      <c r="AF20" s="177">
        <v>0</v>
      </c>
      <c r="AG20" s="177">
        <v>0</v>
      </c>
      <c r="AH20" s="177">
        <v>0</v>
      </c>
      <c r="AI20" s="177">
        <v>-0.55000000000000004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</v>
      </c>
      <c r="BA20" s="177">
        <v>0.04</v>
      </c>
      <c r="BB20" s="177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0.31</v>
      </c>
      <c r="M21" s="177">
        <v>0.13</v>
      </c>
      <c r="N21" s="177">
        <v>0.15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1.79</v>
      </c>
      <c r="AB21" s="177">
        <v>0</v>
      </c>
      <c r="AC21" s="177">
        <v>0</v>
      </c>
      <c r="AD21" s="177">
        <v>0</v>
      </c>
      <c r="AE21" s="177">
        <v>47.27</v>
      </c>
      <c r="AF21" s="177">
        <v>0</v>
      </c>
      <c r="AG21" s="177">
        <v>0</v>
      </c>
      <c r="AH21" s="177">
        <v>0</v>
      </c>
      <c r="AI21" s="177">
        <v>-0.55000000000000004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0.39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</v>
      </c>
      <c r="BA21" s="177">
        <v>0.04</v>
      </c>
      <c r="BB21" s="177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0.31</v>
      </c>
      <c r="M22" s="177">
        <v>0.13</v>
      </c>
      <c r="N22" s="177">
        <v>0.15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1.79</v>
      </c>
      <c r="AB22" s="177">
        <v>0</v>
      </c>
      <c r="AC22" s="177">
        <v>0</v>
      </c>
      <c r="AD22" s="177">
        <v>0</v>
      </c>
      <c r="AE22" s="177">
        <v>47.27</v>
      </c>
      <c r="AF22" s="177">
        <v>0</v>
      </c>
      <c r="AG22" s="177">
        <v>0</v>
      </c>
      <c r="AH22" s="177">
        <v>0</v>
      </c>
      <c r="AI22" s="177">
        <v>-0.55000000000000004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0.39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</v>
      </c>
      <c r="BA22" s="177">
        <v>0.04</v>
      </c>
      <c r="BB22" s="177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0.31</v>
      </c>
      <c r="M23" s="177">
        <v>0.13</v>
      </c>
      <c r="N23" s="177">
        <v>0.15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1.79</v>
      </c>
      <c r="AB23" s="177">
        <v>0</v>
      </c>
      <c r="AC23" s="177">
        <v>0</v>
      </c>
      <c r="AD23" s="177">
        <v>0</v>
      </c>
      <c r="AE23" s="177">
        <v>47.27</v>
      </c>
      <c r="AF23" s="177">
        <v>0</v>
      </c>
      <c r="AG23" s="177">
        <v>0</v>
      </c>
      <c r="AH23" s="177">
        <v>0</v>
      </c>
      <c r="AI23" s="177">
        <v>-0.55000000000000004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0.06</v>
      </c>
      <c r="BA23" s="177">
        <v>0.06</v>
      </c>
      <c r="BB23" s="177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0.31</v>
      </c>
      <c r="M24" s="177">
        <v>0.13</v>
      </c>
      <c r="N24" s="177">
        <v>0.15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1.79</v>
      </c>
      <c r="AB24" s="177">
        <v>0</v>
      </c>
      <c r="AC24" s="177">
        <v>0</v>
      </c>
      <c r="AD24" s="177">
        <v>0</v>
      </c>
      <c r="AE24" s="177">
        <v>47.27</v>
      </c>
      <c r="AF24" s="177">
        <v>0</v>
      </c>
      <c r="AG24" s="177">
        <v>0</v>
      </c>
      <c r="AH24" s="177">
        <v>0</v>
      </c>
      <c r="AI24" s="177">
        <v>-0.55000000000000004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0.4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0.08</v>
      </c>
      <c r="BA24" s="177">
        <v>0.08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0.31</v>
      </c>
      <c r="M25" s="177">
        <v>0.13</v>
      </c>
      <c r="N25" s="177">
        <v>0.15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1.79</v>
      </c>
      <c r="AB25" s="177">
        <v>0</v>
      </c>
      <c r="AC25" s="177">
        <v>0</v>
      </c>
      <c r="AD25" s="177">
        <v>0</v>
      </c>
      <c r="AE25" s="177">
        <v>47.27</v>
      </c>
      <c r="AF25" s="177">
        <v>0</v>
      </c>
      <c r="AG25" s="177">
        <v>0</v>
      </c>
      <c r="AH25" s="177">
        <v>0</v>
      </c>
      <c r="AI25" s="177">
        <v>-0.55000000000000004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0.4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0.12</v>
      </c>
      <c r="BA25" s="177">
        <v>0.11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0.31</v>
      </c>
      <c r="M26" s="177">
        <v>0.13</v>
      </c>
      <c r="N26" s="177">
        <v>0.15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1.79</v>
      </c>
      <c r="AB26" s="177">
        <v>0</v>
      </c>
      <c r="AC26" s="177">
        <v>0</v>
      </c>
      <c r="AD26" s="177">
        <v>0</v>
      </c>
      <c r="AE26" s="177">
        <v>47.27</v>
      </c>
      <c r="AF26" s="177">
        <v>0</v>
      </c>
      <c r="AG26" s="177">
        <v>0</v>
      </c>
      <c r="AH26" s="177">
        <v>0</v>
      </c>
      <c r="AI26" s="177">
        <v>-0.55000000000000004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0.4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0.11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0.31</v>
      </c>
      <c r="M27" s="177">
        <v>0.13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1.79</v>
      </c>
      <c r="AB27" s="177">
        <v>0</v>
      </c>
      <c r="AC27" s="177">
        <v>0</v>
      </c>
      <c r="AD27" s="177">
        <v>0</v>
      </c>
      <c r="AE27" s="177">
        <v>47.27</v>
      </c>
      <c r="AF27" s="177">
        <v>0</v>
      </c>
      <c r="AG27" s="177">
        <v>0</v>
      </c>
      <c r="AH27" s="177">
        <v>0</v>
      </c>
      <c r="AI27" s="177">
        <v>-0.55000000000000004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0.4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0.12</v>
      </c>
      <c r="BA27" s="177">
        <v>0.09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0.31</v>
      </c>
      <c r="M28" s="177">
        <v>0.13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1.79</v>
      </c>
      <c r="AB28" s="177">
        <v>0</v>
      </c>
      <c r="AC28" s="177">
        <v>0</v>
      </c>
      <c r="AD28" s="177">
        <v>0</v>
      </c>
      <c r="AE28" s="177">
        <v>47.27</v>
      </c>
      <c r="AF28" s="177">
        <v>0</v>
      </c>
      <c r="AG28" s="177">
        <v>0</v>
      </c>
      <c r="AH28" s="177">
        <v>0</v>
      </c>
      <c r="AI28" s="177">
        <v>-0.55000000000000004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0.4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0.12</v>
      </c>
      <c r="BA28" s="177">
        <v>0.09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0.32</v>
      </c>
      <c r="M29" s="177">
        <v>0.13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1.79</v>
      </c>
      <c r="AB29" s="177">
        <v>0</v>
      </c>
      <c r="AC29" s="177">
        <v>0</v>
      </c>
      <c r="AD29" s="177">
        <v>0</v>
      </c>
      <c r="AE29" s="177">
        <v>47.27</v>
      </c>
      <c r="AF29" s="177">
        <v>0</v>
      </c>
      <c r="AG29" s="177">
        <v>0</v>
      </c>
      <c r="AH29" s="177">
        <v>0</v>
      </c>
      <c r="AI29" s="177">
        <v>-0.55000000000000004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0.4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0.11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0.31</v>
      </c>
      <c r="M30" s="177">
        <v>0.13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1.79</v>
      </c>
      <c r="AB30" s="177">
        <v>0</v>
      </c>
      <c r="AC30" s="177">
        <v>0</v>
      </c>
      <c r="AD30" s="177">
        <v>0</v>
      </c>
      <c r="AE30" s="177">
        <v>47.27</v>
      </c>
      <c r="AF30" s="177">
        <v>0</v>
      </c>
      <c r="AG30" s="177">
        <v>0</v>
      </c>
      <c r="AH30" s="177">
        <v>0</v>
      </c>
      <c r="AI30" s="177">
        <v>-0.55000000000000004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0.4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0.11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0.31</v>
      </c>
      <c r="M31" s="177">
        <v>0.13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1.79</v>
      </c>
      <c r="AB31" s="177">
        <v>0</v>
      </c>
      <c r="AC31" s="177">
        <v>0</v>
      </c>
      <c r="AD31" s="177">
        <v>0</v>
      </c>
      <c r="AE31" s="177">
        <v>46.66</v>
      </c>
      <c r="AF31" s="177">
        <v>0</v>
      </c>
      <c r="AG31" s="177">
        <v>0</v>
      </c>
      <c r="AH31" s="177">
        <v>0</v>
      </c>
      <c r="AI31" s="177">
        <v>-0.55000000000000004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0.4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0.11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0.31</v>
      </c>
      <c r="M32" s="177">
        <v>0.13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1.79</v>
      </c>
      <c r="AB32" s="177">
        <v>0</v>
      </c>
      <c r="AC32" s="177">
        <v>0</v>
      </c>
      <c r="AD32" s="177">
        <v>0</v>
      </c>
      <c r="AE32" s="177">
        <v>46.66</v>
      </c>
      <c r="AF32" s="177">
        <v>0</v>
      </c>
      <c r="AG32" s="177">
        <v>0</v>
      </c>
      <c r="AH32" s="177">
        <v>0</v>
      </c>
      <c r="AI32" s="177">
        <v>-0.55000000000000004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0.4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0.11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0.31</v>
      </c>
      <c r="M33" s="177">
        <v>0.13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1.79</v>
      </c>
      <c r="AB33" s="177">
        <v>0</v>
      </c>
      <c r="AC33" s="177">
        <v>0</v>
      </c>
      <c r="AD33" s="177">
        <v>0</v>
      </c>
      <c r="AE33" s="177">
        <v>46.66</v>
      </c>
      <c r="AF33" s="177">
        <v>0</v>
      </c>
      <c r="AG33" s="177">
        <v>0</v>
      </c>
      <c r="AH33" s="177">
        <v>0</v>
      </c>
      <c r="AI33" s="177">
        <v>-0.55000000000000004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0.4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0.12</v>
      </c>
      <c r="BA33" s="177">
        <v>0.11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0.31</v>
      </c>
      <c r="M34" s="177">
        <v>0.13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1.79</v>
      </c>
      <c r="AB34" s="177">
        <v>0</v>
      </c>
      <c r="AC34" s="177">
        <v>0</v>
      </c>
      <c r="AD34" s="177">
        <v>0</v>
      </c>
      <c r="AE34" s="177">
        <v>46.66</v>
      </c>
      <c r="AF34" s="177">
        <v>0</v>
      </c>
      <c r="AG34" s="177">
        <v>0</v>
      </c>
      <c r="AH34" s="177">
        <v>0</v>
      </c>
      <c r="AI34" s="177">
        <v>-0.55000000000000004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0.4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0.06</v>
      </c>
      <c r="BA34" s="177">
        <v>0.08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0.31</v>
      </c>
      <c r="M35" s="177">
        <v>0.13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46.66</v>
      </c>
      <c r="AF35" s="177">
        <v>0</v>
      </c>
      <c r="AG35" s="177">
        <v>0</v>
      </c>
      <c r="AH35" s="177">
        <v>0</v>
      </c>
      <c r="AI35" s="177">
        <v>-0.55000000000000004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0.4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</v>
      </c>
      <c r="BA35" s="177">
        <v>0.08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0.31</v>
      </c>
      <c r="M36" s="177">
        <v>0.13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46.66</v>
      </c>
      <c r="AF36" s="177">
        <v>0</v>
      </c>
      <c r="AG36" s="177">
        <v>0</v>
      </c>
      <c r="AH36" s="177">
        <v>0</v>
      </c>
      <c r="AI36" s="177">
        <v>-0.55000000000000004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0.4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</v>
      </c>
      <c r="BA36" s="177">
        <v>0.06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0.31</v>
      </c>
      <c r="M37" s="177">
        <v>0.13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46.66</v>
      </c>
      <c r="AF37" s="177">
        <v>0</v>
      </c>
      <c r="AG37" s="177">
        <v>0</v>
      </c>
      <c r="AH37" s="177">
        <v>0</v>
      </c>
      <c r="AI37" s="177">
        <v>-0.55000000000000004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0.4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</v>
      </c>
      <c r="BA37" s="177">
        <v>0.06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0.31</v>
      </c>
      <c r="M38" s="177">
        <v>0.13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46.66</v>
      </c>
      <c r="AF38" s="177">
        <v>0</v>
      </c>
      <c r="AG38" s="177">
        <v>0</v>
      </c>
      <c r="AH38" s="177">
        <v>0</v>
      </c>
      <c r="AI38" s="177">
        <v>-0.55000000000000004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0.4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</v>
      </c>
      <c r="BA38" s="177">
        <v>0.06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0.31</v>
      </c>
      <c r="M39" s="177">
        <v>0.13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46.06</v>
      </c>
      <c r="AF39" s="177">
        <v>0</v>
      </c>
      <c r="AG39" s="177">
        <v>0</v>
      </c>
      <c r="AH39" s="177">
        <v>0</v>
      </c>
      <c r="AI39" s="177">
        <v>-0.55000000000000004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0.4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</v>
      </c>
      <c r="BA39" s="177">
        <v>0.05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0.31</v>
      </c>
      <c r="M40" s="177">
        <v>0.13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46.06</v>
      </c>
      <c r="AF40" s="177">
        <v>0</v>
      </c>
      <c r="AG40" s="177">
        <v>0</v>
      </c>
      <c r="AH40" s="177">
        <v>0</v>
      </c>
      <c r="AI40" s="177">
        <v>-0.55000000000000004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0.4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</v>
      </c>
      <c r="BA40" s="177">
        <v>0.05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0.31</v>
      </c>
      <c r="M41" s="177">
        <v>0.13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46.06</v>
      </c>
      <c r="AF41" s="177">
        <v>0</v>
      </c>
      <c r="AG41" s="177">
        <v>0</v>
      </c>
      <c r="AH41" s="177">
        <v>0</v>
      </c>
      <c r="AI41" s="177">
        <v>-0.55000000000000004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0.05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0.31</v>
      </c>
      <c r="M42" s="177">
        <v>0.13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46.06</v>
      </c>
      <c r="AF42" s="177">
        <v>0</v>
      </c>
      <c r="AG42" s="177">
        <v>0</v>
      </c>
      <c r="AH42" s="177">
        <v>0</v>
      </c>
      <c r="AI42" s="177">
        <v>-0.55000000000000004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0.05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0.31</v>
      </c>
      <c r="M43" s="177">
        <v>0.13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45.42</v>
      </c>
      <c r="AF43" s="177">
        <v>0</v>
      </c>
      <c r="AG43" s="177">
        <v>0</v>
      </c>
      <c r="AH43" s="177">
        <v>0</v>
      </c>
      <c r="AI43" s="177">
        <v>-0.55000000000000004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0.02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0.31</v>
      </c>
      <c r="M44" s="177">
        <v>0.13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45.42</v>
      </c>
      <c r="AF44" s="177">
        <v>0</v>
      </c>
      <c r="AG44" s="177">
        <v>0</v>
      </c>
      <c r="AH44" s="177">
        <v>0</v>
      </c>
      <c r="AI44" s="177">
        <v>-0.55000000000000004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0.31</v>
      </c>
      <c r="M45" s="177">
        <v>0.13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45.42</v>
      </c>
      <c r="AF45" s="177">
        <v>0</v>
      </c>
      <c r="AG45" s="177">
        <v>0</v>
      </c>
      <c r="AH45" s="177">
        <v>0</v>
      </c>
      <c r="AI45" s="177">
        <v>-0.55000000000000004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0.31</v>
      </c>
      <c r="M46" s="177">
        <v>0.13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45.42</v>
      </c>
      <c r="AF46" s="177">
        <v>0</v>
      </c>
      <c r="AG46" s="177">
        <v>0</v>
      </c>
      <c r="AH46" s="177">
        <v>0</v>
      </c>
      <c r="AI46" s="177">
        <v>-0.55000000000000004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0.31</v>
      </c>
      <c r="M47" s="177">
        <v>0.13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45.42</v>
      </c>
      <c r="AF47" s="177">
        <v>0</v>
      </c>
      <c r="AG47" s="177">
        <v>0</v>
      </c>
      <c r="AH47" s="177">
        <v>0</v>
      </c>
      <c r="AI47" s="177">
        <v>-0.55000000000000004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0.31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1.65</v>
      </c>
      <c r="AB48" s="177">
        <v>0</v>
      </c>
      <c r="AC48" s="177">
        <v>0</v>
      </c>
      <c r="AD48" s="177">
        <v>0</v>
      </c>
      <c r="AE48" s="177">
        <v>38.22</v>
      </c>
      <c r="AF48" s="177">
        <v>0</v>
      </c>
      <c r="AG48" s="177">
        <v>0</v>
      </c>
      <c r="AH48" s="177">
        <v>0</v>
      </c>
      <c r="AI48" s="177">
        <v>-0.55000000000000004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0.31</v>
      </c>
      <c r="M49" s="177">
        <v>0.1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1.65</v>
      </c>
      <c r="AB49" s="177">
        <v>0</v>
      </c>
      <c r="AC49" s="177">
        <v>0</v>
      </c>
      <c r="AD49" s="177">
        <v>0</v>
      </c>
      <c r="AE49" s="177">
        <v>37.04</v>
      </c>
      <c r="AF49" s="177">
        <v>0</v>
      </c>
      <c r="AG49" s="177">
        <v>0</v>
      </c>
      <c r="AH49" s="177">
        <v>0</v>
      </c>
      <c r="AI49" s="177">
        <v>-0.55000000000000004</v>
      </c>
      <c r="AJ49" s="177">
        <v>2.2799999999999998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0.31</v>
      </c>
      <c r="M50" s="177">
        <v>0.1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1.65</v>
      </c>
      <c r="AB50" s="177">
        <v>0</v>
      </c>
      <c r="AC50" s="177">
        <v>0</v>
      </c>
      <c r="AD50" s="177">
        <v>0</v>
      </c>
      <c r="AE50" s="177">
        <v>37.04</v>
      </c>
      <c r="AF50" s="177">
        <v>0</v>
      </c>
      <c r="AG50" s="177">
        <v>0</v>
      </c>
      <c r="AH50" s="177">
        <v>0</v>
      </c>
      <c r="AI50" s="177">
        <v>-0.55000000000000004</v>
      </c>
      <c r="AJ50" s="177">
        <v>2.2799999999999998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0.31</v>
      </c>
      <c r="M51" s="177">
        <v>0.1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1.65</v>
      </c>
      <c r="AB51" s="177">
        <v>0</v>
      </c>
      <c r="AC51" s="177">
        <v>0</v>
      </c>
      <c r="AD51" s="177">
        <v>0</v>
      </c>
      <c r="AE51" s="177">
        <v>43.92</v>
      </c>
      <c r="AF51" s="177">
        <v>0</v>
      </c>
      <c r="AG51" s="177">
        <v>0</v>
      </c>
      <c r="AH51" s="177">
        <v>0</v>
      </c>
      <c r="AI51" s="177">
        <v>-0.55000000000000004</v>
      </c>
      <c r="AJ51" s="177">
        <v>2.2799999999999998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0.31</v>
      </c>
      <c r="M52" s="177">
        <v>0.1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43.92</v>
      </c>
      <c r="AF52" s="177">
        <v>0</v>
      </c>
      <c r="AG52" s="177">
        <v>0</v>
      </c>
      <c r="AH52" s="177">
        <v>0</v>
      </c>
      <c r="AI52" s="177">
        <v>-0.55000000000000004</v>
      </c>
      <c r="AJ52" s="177">
        <v>2.2799999999999998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0.31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43.92</v>
      </c>
      <c r="AF53" s="177">
        <v>0</v>
      </c>
      <c r="AG53" s="177">
        <v>0</v>
      </c>
      <c r="AH53" s="177">
        <v>0</v>
      </c>
      <c r="AI53" s="177">
        <v>-0.55000000000000004</v>
      </c>
      <c r="AJ53" s="177">
        <v>2.2799999999999998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0.24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0.31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43.92</v>
      </c>
      <c r="AF54" s="177">
        <v>0</v>
      </c>
      <c r="AG54" s="177">
        <v>0</v>
      </c>
      <c r="AH54" s="177">
        <v>0</v>
      </c>
      <c r="AI54" s="177">
        <v>-0.55000000000000004</v>
      </c>
      <c r="AJ54" s="177">
        <v>2.2799999999999998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0.24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0.31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43.92</v>
      </c>
      <c r="AF55" s="177">
        <v>0</v>
      </c>
      <c r="AG55" s="177">
        <v>0</v>
      </c>
      <c r="AH55" s="177">
        <v>0</v>
      </c>
      <c r="AI55" s="177">
        <v>-0.55000000000000004</v>
      </c>
      <c r="AJ55" s="177">
        <v>2.2799999999999998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0.24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</v>
      </c>
      <c r="BB55" s="177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0.31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43.92</v>
      </c>
      <c r="AF56" s="177">
        <v>0</v>
      </c>
      <c r="AG56" s="177">
        <v>0</v>
      </c>
      <c r="AH56" s="177">
        <v>0</v>
      </c>
      <c r="AI56" s="177">
        <v>-0.55000000000000004</v>
      </c>
      <c r="AJ56" s="177">
        <v>2.2799999999999998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0.24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</v>
      </c>
      <c r="BB56" s="177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0.25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34.97</v>
      </c>
      <c r="AF57" s="177">
        <v>0</v>
      </c>
      <c r="AG57" s="177">
        <v>0</v>
      </c>
      <c r="AH57" s="177">
        <v>0</v>
      </c>
      <c r="AI57" s="177">
        <v>-0.55000000000000004</v>
      </c>
      <c r="AJ57" s="177">
        <v>2.2799999999999998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0.24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</v>
      </c>
      <c r="BB57" s="177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0.31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34.97</v>
      </c>
      <c r="AF58" s="177">
        <v>0</v>
      </c>
      <c r="AG58" s="177">
        <v>0</v>
      </c>
      <c r="AH58" s="177">
        <v>0</v>
      </c>
      <c r="AI58" s="177">
        <v>-0.55000000000000004</v>
      </c>
      <c r="AJ58" s="177">
        <v>2.2799999999999998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0.24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</v>
      </c>
      <c r="BB58" s="177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0.14000000000000001</v>
      </c>
      <c r="L59" s="177">
        <v>0.31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43.54</v>
      </c>
      <c r="AF59" s="177">
        <v>0</v>
      </c>
      <c r="AG59" s="177">
        <v>0</v>
      </c>
      <c r="AH59" s="177">
        <v>0</v>
      </c>
      <c r="AI59" s="177">
        <v>-0.55000000000000004</v>
      </c>
      <c r="AJ59" s="177">
        <v>2.2799999999999998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0.24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0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0.31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34.729999999999997</v>
      </c>
      <c r="AF60" s="177">
        <v>0</v>
      </c>
      <c r="AG60" s="177">
        <v>0</v>
      </c>
      <c r="AH60" s="177">
        <v>0</v>
      </c>
      <c r="AI60" s="177">
        <v>-0.55000000000000004</v>
      </c>
      <c r="AJ60" s="177">
        <v>2.2799999999999998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0.24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0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0.31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34.729999999999997</v>
      </c>
      <c r="AF61" s="177">
        <v>0</v>
      </c>
      <c r="AG61" s="177">
        <v>0</v>
      </c>
      <c r="AH61" s="177">
        <v>0</v>
      </c>
      <c r="AI61" s="177">
        <v>-0.55000000000000004</v>
      </c>
      <c r="AJ61" s="177">
        <v>2.2799999999999998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0.24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</v>
      </c>
      <c r="BA61" s="177">
        <v>0.03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0.31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34.729999999999997</v>
      </c>
      <c r="AF62" s="177">
        <v>0</v>
      </c>
      <c r="AG62" s="177">
        <v>0</v>
      </c>
      <c r="AH62" s="177">
        <v>0</v>
      </c>
      <c r="AI62" s="177">
        <v>-0.55000000000000004</v>
      </c>
      <c r="AJ62" s="177">
        <v>2.2799999999999998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0.24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</v>
      </c>
      <c r="BA62" s="177">
        <v>0.05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0.31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43.54</v>
      </c>
      <c r="AF63" s="177">
        <v>0</v>
      </c>
      <c r="AG63" s="177">
        <v>0</v>
      </c>
      <c r="AH63" s="177">
        <v>0</v>
      </c>
      <c r="AI63" s="177">
        <v>-0.55000000000000004</v>
      </c>
      <c r="AJ63" s="177">
        <v>2.2799999999999998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0.24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</v>
      </c>
      <c r="BA63" s="177">
        <v>0.05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0.31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43.54</v>
      </c>
      <c r="AF64" s="177">
        <v>0</v>
      </c>
      <c r="AG64" s="177">
        <v>0</v>
      </c>
      <c r="AH64" s="177">
        <v>0</v>
      </c>
      <c r="AI64" s="177">
        <v>-0.55000000000000004</v>
      </c>
      <c r="AJ64" s="177">
        <v>2.2799999999999998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0.24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</v>
      </c>
      <c r="BA64" s="177">
        <v>0.05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0.31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43.54</v>
      </c>
      <c r="AF65" s="177">
        <v>0</v>
      </c>
      <c r="AG65" s="177">
        <v>0</v>
      </c>
      <c r="AH65" s="177">
        <v>0</v>
      </c>
      <c r="AI65" s="177">
        <v>-0.55000000000000004</v>
      </c>
      <c r="AJ65" s="177">
        <v>2.2799999999999998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0.24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</v>
      </c>
      <c r="BA65" s="177">
        <v>0.05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0.31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43.54</v>
      </c>
      <c r="AF66" s="177">
        <v>0</v>
      </c>
      <c r="AG66" s="177">
        <v>0</v>
      </c>
      <c r="AH66" s="177">
        <v>0</v>
      </c>
      <c r="AI66" s="177">
        <v>-0.55000000000000004</v>
      </c>
      <c r="AJ66" s="177">
        <v>2.2799999999999998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0.24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</v>
      </c>
      <c r="BA66" s="177">
        <v>0.05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0.31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43.17</v>
      </c>
      <c r="AF67" s="177">
        <v>0</v>
      </c>
      <c r="AG67" s="177">
        <v>0</v>
      </c>
      <c r="AH67" s="177">
        <v>0</v>
      </c>
      <c r="AI67" s="177">
        <v>-0.55000000000000004</v>
      </c>
      <c r="AJ67" s="177">
        <v>2.2799999999999998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0.24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</v>
      </c>
      <c r="BA67" s="177">
        <v>0.05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0.31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43.17</v>
      </c>
      <c r="AF68" s="177">
        <v>0</v>
      </c>
      <c r="AG68" s="177">
        <v>0</v>
      </c>
      <c r="AH68" s="177">
        <v>0</v>
      </c>
      <c r="AI68" s="177">
        <v>-0.55000000000000004</v>
      </c>
      <c r="AJ68" s="177">
        <v>2.2799999999999998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0.24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</v>
      </c>
      <c r="BA68" s="177">
        <v>0.05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0.31</v>
      </c>
      <c r="M69" s="177">
        <v>0.1</v>
      </c>
      <c r="N69" s="177">
        <v>0.15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43.92</v>
      </c>
      <c r="AF69" s="177">
        <v>0</v>
      </c>
      <c r="AG69" s="177">
        <v>0</v>
      </c>
      <c r="AH69" s="177">
        <v>0</v>
      </c>
      <c r="AI69" s="177">
        <v>-0.55000000000000004</v>
      </c>
      <c r="AJ69" s="177">
        <v>2.2799999999999998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0.24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</v>
      </c>
      <c r="BA69" s="177">
        <v>0.05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0.31</v>
      </c>
      <c r="M70" s="177">
        <v>0.1</v>
      </c>
      <c r="N70" s="177">
        <v>0.15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43.92</v>
      </c>
      <c r="AF70" s="177">
        <v>0</v>
      </c>
      <c r="AG70" s="177">
        <v>0</v>
      </c>
      <c r="AH70" s="177">
        <v>0</v>
      </c>
      <c r="AI70" s="177">
        <v>-0.55000000000000004</v>
      </c>
      <c r="AJ70" s="177">
        <v>2.2799999999999998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0.24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</v>
      </c>
      <c r="BA70" s="177">
        <v>0.05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0.31</v>
      </c>
      <c r="M71" s="177">
        <v>0.1</v>
      </c>
      <c r="N71" s="177">
        <v>0.15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36.049999999999997</v>
      </c>
      <c r="AF71" s="177">
        <v>0</v>
      </c>
      <c r="AG71" s="177">
        <v>0</v>
      </c>
      <c r="AH71" s="177">
        <v>0</v>
      </c>
      <c r="AI71" s="177">
        <v>-0.55000000000000004</v>
      </c>
      <c r="AJ71" s="177">
        <v>2.2799999999999998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0.24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</v>
      </c>
      <c r="BA71" s="177">
        <v>0.05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0.31</v>
      </c>
      <c r="M72" s="177">
        <v>0.1</v>
      </c>
      <c r="N72" s="177">
        <v>0.15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36.049999999999997</v>
      </c>
      <c r="AF72" s="177">
        <v>0</v>
      </c>
      <c r="AG72" s="177">
        <v>0</v>
      </c>
      <c r="AH72" s="177">
        <v>0</v>
      </c>
      <c r="AI72" s="177">
        <v>-0.55000000000000004</v>
      </c>
      <c r="AJ72" s="177">
        <v>2.2799999999999998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0.24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</v>
      </c>
      <c r="BA72" s="177">
        <v>0.05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0.31</v>
      </c>
      <c r="M73" s="177">
        <v>0.1</v>
      </c>
      <c r="N73" s="177">
        <v>0.15</v>
      </c>
      <c r="O73" s="177">
        <v>0.15</v>
      </c>
      <c r="P73" s="177">
        <v>0.25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43.92</v>
      </c>
      <c r="AF73" s="177">
        <v>0</v>
      </c>
      <c r="AG73" s="177">
        <v>0</v>
      </c>
      <c r="AH73" s="177">
        <v>0</v>
      </c>
      <c r="AI73" s="177">
        <v>-0.55000000000000004</v>
      </c>
      <c r="AJ73" s="177">
        <v>2.2799999999999998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0.24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0.06</v>
      </c>
      <c r="BA73" s="177">
        <v>0.05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0.31</v>
      </c>
      <c r="M74" s="177">
        <v>0.1</v>
      </c>
      <c r="N74" s="177">
        <v>0.15</v>
      </c>
      <c r="O74" s="177">
        <v>0.15</v>
      </c>
      <c r="P74" s="177">
        <v>0.25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43.92</v>
      </c>
      <c r="AF74" s="177">
        <v>0</v>
      </c>
      <c r="AG74" s="177">
        <v>0</v>
      </c>
      <c r="AH74" s="177">
        <v>0</v>
      </c>
      <c r="AI74" s="177">
        <v>-0.55000000000000004</v>
      </c>
      <c r="AJ74" s="177">
        <v>2.2799999999999998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0.24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0.12</v>
      </c>
      <c r="BA74" s="177">
        <v>0.05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0.1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0.31</v>
      </c>
      <c r="M75" s="177">
        <v>0.1</v>
      </c>
      <c r="N75" s="177">
        <v>0.15</v>
      </c>
      <c r="O75" s="177">
        <v>0.15</v>
      </c>
      <c r="P75" s="177">
        <v>0.25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36.54</v>
      </c>
      <c r="AF75" s="177">
        <v>0</v>
      </c>
      <c r="AG75" s="177">
        <v>0</v>
      </c>
      <c r="AH75" s="177">
        <v>0</v>
      </c>
      <c r="AI75" s="177">
        <v>-0.55000000000000004</v>
      </c>
      <c r="AJ75" s="177">
        <v>2.2799999999999998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0.24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0.15</v>
      </c>
      <c r="BA75" s="177">
        <v>0.05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0.1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0.31</v>
      </c>
      <c r="M76" s="177">
        <v>0.1</v>
      </c>
      <c r="N76" s="177">
        <v>0.15</v>
      </c>
      <c r="O76" s="177">
        <v>0.15</v>
      </c>
      <c r="P76" s="177">
        <v>0.25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36.54</v>
      </c>
      <c r="AF76" s="177">
        <v>0</v>
      </c>
      <c r="AG76" s="177">
        <v>0</v>
      </c>
      <c r="AH76" s="177">
        <v>0</v>
      </c>
      <c r="AI76" s="177">
        <v>4.5599999999999996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0.24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0.15</v>
      </c>
      <c r="BA76" s="177">
        <v>0.08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0.1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0.14000000000000001</v>
      </c>
      <c r="L77" s="177">
        <v>0.31</v>
      </c>
      <c r="M77" s="177">
        <v>0.1</v>
      </c>
      <c r="N77" s="177">
        <v>0.15</v>
      </c>
      <c r="O77" s="177">
        <v>0.15</v>
      </c>
      <c r="P77" s="177">
        <v>0.25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44.67</v>
      </c>
      <c r="AF77" s="177">
        <v>0</v>
      </c>
      <c r="AG77" s="177">
        <v>0</v>
      </c>
      <c r="AH77" s="177">
        <v>0</v>
      </c>
      <c r="AI77" s="177">
        <v>7.6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0.24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0.18</v>
      </c>
      <c r="BA77" s="177">
        <v>0.11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0.1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0.31</v>
      </c>
      <c r="M78" s="177">
        <v>0.1</v>
      </c>
      <c r="N78" s="177">
        <v>0.15</v>
      </c>
      <c r="O78" s="177">
        <v>0.15</v>
      </c>
      <c r="P78" s="177">
        <v>0.25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44.67</v>
      </c>
      <c r="AF78" s="177">
        <v>0</v>
      </c>
      <c r="AG78" s="177">
        <v>0</v>
      </c>
      <c r="AH78" s="177">
        <v>0</v>
      </c>
      <c r="AI78" s="177">
        <v>9.1199999999999992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0.24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0.24</v>
      </c>
      <c r="BA78" s="177">
        <v>0.15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0.31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44.67</v>
      </c>
      <c r="AF79" s="177">
        <v>0</v>
      </c>
      <c r="AG79" s="177">
        <v>0</v>
      </c>
      <c r="AH79" s="177">
        <v>0</v>
      </c>
      <c r="AI79" s="177">
        <v>23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0.24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0.31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44.67</v>
      </c>
      <c r="AF80" s="177">
        <v>0</v>
      </c>
      <c r="AG80" s="177">
        <v>0</v>
      </c>
      <c r="AH80" s="177">
        <v>0</v>
      </c>
      <c r="AI80" s="177">
        <v>23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0.24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0.31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44.67</v>
      </c>
      <c r="AF81" s="177">
        <v>0</v>
      </c>
      <c r="AG81" s="177">
        <v>0</v>
      </c>
      <c r="AH81" s="177">
        <v>0</v>
      </c>
      <c r="AI81" s="177">
        <v>23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0.24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0.31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44.67</v>
      </c>
      <c r="AF82" s="177">
        <v>0</v>
      </c>
      <c r="AG82" s="177">
        <v>0</v>
      </c>
      <c r="AH82" s="177">
        <v>0</v>
      </c>
      <c r="AI82" s="177">
        <v>23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0.24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0.31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45.42</v>
      </c>
      <c r="AF83" s="177">
        <v>0</v>
      </c>
      <c r="AG83" s="177">
        <v>0</v>
      </c>
      <c r="AH83" s="177">
        <v>0</v>
      </c>
      <c r="AI83" s="177">
        <v>23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0.24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0.31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45.42</v>
      </c>
      <c r="AF84" s="177">
        <v>0</v>
      </c>
      <c r="AG84" s="177">
        <v>0</v>
      </c>
      <c r="AH84" s="177">
        <v>0</v>
      </c>
      <c r="AI84" s="177">
        <v>23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0.24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0.31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45.42</v>
      </c>
      <c r="AF85" s="177">
        <v>0</v>
      </c>
      <c r="AG85" s="177">
        <v>0</v>
      </c>
      <c r="AH85" s="177">
        <v>0</v>
      </c>
      <c r="AI85" s="177">
        <v>23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0.24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0.31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45.42</v>
      </c>
      <c r="AF86" s="177">
        <v>0</v>
      </c>
      <c r="AG86" s="177">
        <v>0</v>
      </c>
      <c r="AH86" s="177">
        <v>0</v>
      </c>
      <c r="AI86" s="177">
        <v>23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0.24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0.18</v>
      </c>
      <c r="BA86" s="177">
        <v>0.14000000000000001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0.31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1.65</v>
      </c>
      <c r="AB87" s="177">
        <v>0</v>
      </c>
      <c r="AC87" s="177">
        <v>0</v>
      </c>
      <c r="AD87" s="177">
        <v>0</v>
      </c>
      <c r="AE87" s="177">
        <v>46.36</v>
      </c>
      <c r="AF87" s="177">
        <v>0</v>
      </c>
      <c r="AG87" s="177">
        <v>0</v>
      </c>
      <c r="AH87" s="177">
        <v>0</v>
      </c>
      <c r="AI87" s="177">
        <v>23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0.24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0.18</v>
      </c>
      <c r="BA87" s="177">
        <v>0.14000000000000001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0.31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1.65</v>
      </c>
      <c r="AB88" s="177">
        <v>0</v>
      </c>
      <c r="AC88" s="177">
        <v>0</v>
      </c>
      <c r="AD88" s="177">
        <v>0</v>
      </c>
      <c r="AE88" s="177">
        <v>46.36</v>
      </c>
      <c r="AF88" s="177">
        <v>0</v>
      </c>
      <c r="AG88" s="177">
        <v>0</v>
      </c>
      <c r="AH88" s="177">
        <v>0</v>
      </c>
      <c r="AI88" s="177">
        <v>23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0.24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0.18</v>
      </c>
      <c r="BA88" s="177">
        <v>0.14000000000000001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0.31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1.65</v>
      </c>
      <c r="AB89" s="177">
        <v>0</v>
      </c>
      <c r="AC89" s="177">
        <v>0</v>
      </c>
      <c r="AD89" s="177">
        <v>0</v>
      </c>
      <c r="AE89" s="177">
        <v>46.36</v>
      </c>
      <c r="AF89" s="177">
        <v>0</v>
      </c>
      <c r="AG89" s="177">
        <v>0</v>
      </c>
      <c r="AH89" s="177">
        <v>0</v>
      </c>
      <c r="AI89" s="177">
        <v>23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0.24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0.18</v>
      </c>
      <c r="BA89" s="177">
        <v>0.14000000000000001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0.31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1.65</v>
      </c>
      <c r="AB90" s="177">
        <v>0</v>
      </c>
      <c r="AC90" s="177">
        <v>0</v>
      </c>
      <c r="AD90" s="177">
        <v>0</v>
      </c>
      <c r="AE90" s="177">
        <v>46.36</v>
      </c>
      <c r="AF90" s="177">
        <v>0</v>
      </c>
      <c r="AG90" s="177">
        <v>0</v>
      </c>
      <c r="AH90" s="177">
        <v>0</v>
      </c>
      <c r="AI90" s="177">
        <v>23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0.24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0.31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1.65</v>
      </c>
      <c r="AB91" s="177">
        <v>0</v>
      </c>
      <c r="AC91" s="177">
        <v>0</v>
      </c>
      <c r="AD91" s="177">
        <v>0</v>
      </c>
      <c r="AE91" s="177">
        <v>46.36</v>
      </c>
      <c r="AF91" s="177">
        <v>0</v>
      </c>
      <c r="AG91" s="177">
        <v>0</v>
      </c>
      <c r="AH91" s="177">
        <v>0</v>
      </c>
      <c r="AI91" s="177">
        <v>23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0.24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0.31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1.65</v>
      </c>
      <c r="AB92" s="177">
        <v>0</v>
      </c>
      <c r="AC92" s="177">
        <v>0</v>
      </c>
      <c r="AD92" s="177">
        <v>0</v>
      </c>
      <c r="AE92" s="177">
        <v>46.36</v>
      </c>
      <c r="AF92" s="177">
        <v>0</v>
      </c>
      <c r="AG92" s="177">
        <v>0</v>
      </c>
      <c r="AH92" s="177">
        <v>0</v>
      </c>
      <c r="AI92" s="177">
        <v>23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0.24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0.31</v>
      </c>
      <c r="M93" s="177">
        <v>0.1</v>
      </c>
      <c r="N93" s="177">
        <v>0.15</v>
      </c>
      <c r="O93" s="177">
        <v>0.15</v>
      </c>
      <c r="P93" s="177">
        <v>0.25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1.65</v>
      </c>
      <c r="AB93" s="177">
        <v>0</v>
      </c>
      <c r="AC93" s="177">
        <v>0</v>
      </c>
      <c r="AD93" s="177">
        <v>0</v>
      </c>
      <c r="AE93" s="177">
        <v>46.36</v>
      </c>
      <c r="AF93" s="177">
        <v>0</v>
      </c>
      <c r="AG93" s="177">
        <v>0</v>
      </c>
      <c r="AH93" s="177">
        <v>0</v>
      </c>
      <c r="AI93" s="177">
        <v>23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0.24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0.31</v>
      </c>
      <c r="M94" s="177">
        <v>0.1</v>
      </c>
      <c r="N94" s="177">
        <v>0.15</v>
      </c>
      <c r="O94" s="177">
        <v>0.15</v>
      </c>
      <c r="P94" s="177">
        <v>0.25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1.65</v>
      </c>
      <c r="AB94" s="177">
        <v>0</v>
      </c>
      <c r="AC94" s="177">
        <v>0</v>
      </c>
      <c r="AD94" s="177">
        <v>0</v>
      </c>
      <c r="AE94" s="177">
        <v>46.36</v>
      </c>
      <c r="AF94" s="177">
        <v>0</v>
      </c>
      <c r="AG94" s="177">
        <v>0</v>
      </c>
      <c r="AH94" s="177">
        <v>0</v>
      </c>
      <c r="AI94" s="177">
        <v>23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0.24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0.14000000000000001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0.31</v>
      </c>
      <c r="M95" s="177">
        <v>0.1</v>
      </c>
      <c r="N95" s="177">
        <v>0.15</v>
      </c>
      <c r="O95" s="177">
        <v>0.15</v>
      </c>
      <c r="P95" s="177">
        <v>0.25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1.72</v>
      </c>
      <c r="AB95" s="177">
        <v>0</v>
      </c>
      <c r="AC95" s="177">
        <v>0</v>
      </c>
      <c r="AD95" s="177">
        <v>0</v>
      </c>
      <c r="AE95" s="177">
        <v>46.36</v>
      </c>
      <c r="AF95" s="177">
        <v>0</v>
      </c>
      <c r="AG95" s="177">
        <v>0</v>
      </c>
      <c r="AH95" s="177">
        <v>0</v>
      </c>
      <c r="AI95" s="177">
        <v>21.05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0.24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0.18</v>
      </c>
      <c r="BA95" s="177">
        <v>0.11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0.31</v>
      </c>
      <c r="M96" s="177">
        <v>0.1</v>
      </c>
      <c r="N96" s="177">
        <v>0.15</v>
      </c>
      <c r="O96" s="177">
        <v>0.15</v>
      </c>
      <c r="P96" s="177">
        <v>0.25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1.72</v>
      </c>
      <c r="AB96" s="177">
        <v>0</v>
      </c>
      <c r="AC96" s="177">
        <v>0</v>
      </c>
      <c r="AD96" s="177">
        <v>0</v>
      </c>
      <c r="AE96" s="177">
        <v>46.36</v>
      </c>
      <c r="AF96" s="177">
        <v>0</v>
      </c>
      <c r="AG96" s="177">
        <v>0</v>
      </c>
      <c r="AH96" s="177">
        <v>0</v>
      </c>
      <c r="AI96" s="177">
        <v>21.05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0.24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0.12</v>
      </c>
      <c r="BA96" s="177">
        <v>0.11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0.31</v>
      </c>
      <c r="M97" s="177">
        <v>0.1</v>
      </c>
      <c r="N97" s="177">
        <v>0.15</v>
      </c>
      <c r="O97" s="177">
        <v>0.15</v>
      </c>
      <c r="P97" s="177">
        <v>0.25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1.72</v>
      </c>
      <c r="AB97" s="177">
        <v>0</v>
      </c>
      <c r="AC97" s="177">
        <v>0</v>
      </c>
      <c r="AD97" s="177">
        <v>0</v>
      </c>
      <c r="AE97" s="177">
        <v>46.36</v>
      </c>
      <c r="AF97" s="177">
        <v>0</v>
      </c>
      <c r="AG97" s="177">
        <v>0</v>
      </c>
      <c r="AH97" s="177">
        <v>0</v>
      </c>
      <c r="AI97" s="177">
        <v>23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0.24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0.06</v>
      </c>
      <c r="BA97" s="177">
        <v>0.11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0.31</v>
      </c>
      <c r="M98" s="177">
        <v>0.1</v>
      </c>
      <c r="N98" s="177">
        <v>0.15</v>
      </c>
      <c r="O98" s="177">
        <v>0.15</v>
      </c>
      <c r="P98" s="177">
        <v>0.25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1.72</v>
      </c>
      <c r="AB98" s="177">
        <v>0</v>
      </c>
      <c r="AC98" s="177">
        <v>0</v>
      </c>
      <c r="AD98" s="177">
        <v>0</v>
      </c>
      <c r="AE98" s="177">
        <v>46.36</v>
      </c>
      <c r="AF98" s="177">
        <v>0</v>
      </c>
      <c r="AG98" s="177">
        <v>0</v>
      </c>
      <c r="AH98" s="177">
        <v>0</v>
      </c>
      <c r="AI98" s="177">
        <v>23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0.24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0.06</v>
      </c>
      <c r="BA98" s="177">
        <v>0.08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3.5950000000000062E-3</v>
      </c>
      <c r="L99">
        <f t="shared" si="0"/>
        <v>7.4274999999999879E-3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6.2100000000000063E-3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4.024000000000004E-2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1.0685625000000005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0.1093075</v>
      </c>
      <c r="AJ99">
        <f t="shared" si="0"/>
        <v>1.5390000000000004E-2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7.1274999999999854E-3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1.67E-3</v>
      </c>
      <c r="BA99">
        <f t="shared" si="0"/>
        <v>1.6249999999999995E-3</v>
      </c>
      <c r="BB99">
        <f t="shared" si="0"/>
        <v>3.2075000000000059E-3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9.08</v>
      </c>
      <c r="AF3" s="177">
        <v>0</v>
      </c>
      <c r="AG3" s="177">
        <v>0</v>
      </c>
      <c r="AH3" s="177">
        <v>0</v>
      </c>
      <c r="AI3" s="177">
        <v>-0.14000000000000001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9.08</v>
      </c>
      <c r="AF4" s="177">
        <v>0</v>
      </c>
      <c r="AG4" s="177">
        <v>0</v>
      </c>
      <c r="AH4" s="177">
        <v>0</v>
      </c>
      <c r="AI4" s="177">
        <v>-0.14000000000000001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9.08</v>
      </c>
      <c r="AF5" s="177">
        <v>0</v>
      </c>
      <c r="AG5" s="177">
        <v>0</v>
      </c>
      <c r="AH5" s="177">
        <v>0</v>
      </c>
      <c r="AI5" s="177">
        <v>-0.14000000000000001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9.08</v>
      </c>
      <c r="AF6" s="177">
        <v>0</v>
      </c>
      <c r="AG6" s="177">
        <v>0</v>
      </c>
      <c r="AH6" s="177">
        <v>0</v>
      </c>
      <c r="AI6" s="177">
        <v>-0.14000000000000001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9.08</v>
      </c>
      <c r="AF7" s="177">
        <v>0</v>
      </c>
      <c r="AG7" s="177">
        <v>0</v>
      </c>
      <c r="AH7" s="177">
        <v>0</v>
      </c>
      <c r="AI7" s="177">
        <v>-0.14000000000000001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9.08</v>
      </c>
      <c r="AF8" s="177">
        <v>0</v>
      </c>
      <c r="AG8" s="177">
        <v>0</v>
      </c>
      <c r="AH8" s="177">
        <v>0</v>
      </c>
      <c r="AI8" s="177">
        <v>-0.14000000000000001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9.08</v>
      </c>
      <c r="AF9" s="177">
        <v>0</v>
      </c>
      <c r="AG9" s="177">
        <v>0</v>
      </c>
      <c r="AH9" s="177">
        <v>0</v>
      </c>
      <c r="AI9" s="177">
        <v>-0.14000000000000001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9.08</v>
      </c>
      <c r="AF10" s="177">
        <v>0</v>
      </c>
      <c r="AG10" s="177">
        <v>0</v>
      </c>
      <c r="AH10" s="177">
        <v>0</v>
      </c>
      <c r="AI10" s="177">
        <v>-0.14000000000000001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9.4499999999999993</v>
      </c>
      <c r="AF11" s="177">
        <v>0</v>
      </c>
      <c r="AG11" s="177">
        <v>0</v>
      </c>
      <c r="AH11" s="177">
        <v>0</v>
      </c>
      <c r="AI11" s="177">
        <v>-0.14000000000000001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9.4499999999999993</v>
      </c>
      <c r="AF12" s="177">
        <v>0</v>
      </c>
      <c r="AG12" s="177">
        <v>0</v>
      </c>
      <c r="AH12" s="177">
        <v>0</v>
      </c>
      <c r="AI12" s="177">
        <v>-0.14000000000000001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9.4499999999999993</v>
      </c>
      <c r="AF13" s="177">
        <v>0</v>
      </c>
      <c r="AG13" s="177">
        <v>0</v>
      </c>
      <c r="AH13" s="177">
        <v>0</v>
      </c>
      <c r="AI13" s="177">
        <v>-0.14000000000000001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9.4499999999999993</v>
      </c>
      <c r="AF14" s="177">
        <v>0</v>
      </c>
      <c r="AG14" s="177">
        <v>0</v>
      </c>
      <c r="AH14" s="177">
        <v>0</v>
      </c>
      <c r="AI14" s="177">
        <v>-0.14000000000000001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9.4499999999999993</v>
      </c>
      <c r="AF15" s="177">
        <v>0</v>
      </c>
      <c r="AG15" s="177">
        <v>0</v>
      </c>
      <c r="AH15" s="177">
        <v>0</v>
      </c>
      <c r="AI15" s="177">
        <v>-0.14000000000000001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9.4499999999999993</v>
      </c>
      <c r="AF16" s="177">
        <v>0</v>
      </c>
      <c r="AG16" s="177">
        <v>0</v>
      </c>
      <c r="AH16" s="177">
        <v>0</v>
      </c>
      <c r="AI16" s="177">
        <v>-0.14000000000000001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9.4499999999999993</v>
      </c>
      <c r="AF17" s="177">
        <v>0</v>
      </c>
      <c r="AG17" s="177">
        <v>0</v>
      </c>
      <c r="AH17" s="177">
        <v>0</v>
      </c>
      <c r="AI17" s="177">
        <v>-0.14000000000000001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9.4499999999999993</v>
      </c>
      <c r="AF18" s="177">
        <v>0</v>
      </c>
      <c r="AG18" s="177">
        <v>0</v>
      </c>
      <c r="AH18" s="177">
        <v>0</v>
      </c>
      <c r="AI18" s="177">
        <v>-0.14000000000000001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9.4499999999999993</v>
      </c>
      <c r="AF19" s="177">
        <v>0</v>
      </c>
      <c r="AG19" s="177">
        <v>0</v>
      </c>
      <c r="AH19" s="177">
        <v>0</v>
      </c>
      <c r="AI19" s="177">
        <v>-0.14000000000000001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9.4499999999999993</v>
      </c>
      <c r="AF20" s="177">
        <v>0</v>
      </c>
      <c r="AG20" s="177">
        <v>0</v>
      </c>
      <c r="AH20" s="177">
        <v>0</v>
      </c>
      <c r="AI20" s="177">
        <v>-0.14000000000000001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9.4499999999999993</v>
      </c>
      <c r="AF21" s="177">
        <v>0</v>
      </c>
      <c r="AG21" s="177">
        <v>0</v>
      </c>
      <c r="AH21" s="177">
        <v>0</v>
      </c>
      <c r="AI21" s="177">
        <v>-0.14000000000000001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9.4499999999999993</v>
      </c>
      <c r="AF22" s="177">
        <v>0</v>
      </c>
      <c r="AG22" s="177">
        <v>0</v>
      </c>
      <c r="AH22" s="177">
        <v>0</v>
      </c>
      <c r="AI22" s="177">
        <v>-0.14000000000000001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9.4499999999999993</v>
      </c>
      <c r="AF23" s="177">
        <v>0</v>
      </c>
      <c r="AG23" s="177">
        <v>0</v>
      </c>
      <c r="AH23" s="177">
        <v>0</v>
      </c>
      <c r="AI23" s="177">
        <v>-0.14000000000000001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9.4499999999999993</v>
      </c>
      <c r="AF24" s="177">
        <v>0</v>
      </c>
      <c r="AG24" s="177">
        <v>0</v>
      </c>
      <c r="AH24" s="177">
        <v>0</v>
      </c>
      <c r="AI24" s="177">
        <v>-0.14000000000000001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9.4499999999999993</v>
      </c>
      <c r="AF25" s="177">
        <v>0</v>
      </c>
      <c r="AG25" s="177">
        <v>0</v>
      </c>
      <c r="AH25" s="177">
        <v>0</v>
      </c>
      <c r="AI25" s="177">
        <v>-0.14000000000000001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9.4499999999999993</v>
      </c>
      <c r="AF26" s="177">
        <v>0</v>
      </c>
      <c r="AG26" s="177">
        <v>0</v>
      </c>
      <c r="AH26" s="177">
        <v>0</v>
      </c>
      <c r="AI26" s="177">
        <v>-0.14000000000000001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9.4499999999999993</v>
      </c>
      <c r="AF27" s="177">
        <v>0</v>
      </c>
      <c r="AG27" s="177">
        <v>0</v>
      </c>
      <c r="AH27" s="177">
        <v>0</v>
      </c>
      <c r="AI27" s="177">
        <v>-0.14000000000000001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9.4499999999999993</v>
      </c>
      <c r="AF28" s="177">
        <v>0</v>
      </c>
      <c r="AG28" s="177">
        <v>0</v>
      </c>
      <c r="AH28" s="177">
        <v>0</v>
      </c>
      <c r="AI28" s="177">
        <v>-0.14000000000000001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9.4499999999999993</v>
      </c>
      <c r="AF29" s="177">
        <v>0</v>
      </c>
      <c r="AG29" s="177">
        <v>0</v>
      </c>
      <c r="AH29" s="177">
        <v>0</v>
      </c>
      <c r="AI29" s="177">
        <v>-0.14000000000000001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9.4499999999999993</v>
      </c>
      <c r="AF30" s="177">
        <v>0</v>
      </c>
      <c r="AG30" s="177">
        <v>0</v>
      </c>
      <c r="AH30" s="177">
        <v>0</v>
      </c>
      <c r="AI30" s="177">
        <v>-0.14000000000000001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9.33</v>
      </c>
      <c r="AF31" s="177">
        <v>0</v>
      </c>
      <c r="AG31" s="177">
        <v>0</v>
      </c>
      <c r="AH31" s="177">
        <v>0</v>
      </c>
      <c r="AI31" s="177">
        <v>-0.14000000000000001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9.33</v>
      </c>
      <c r="AF32" s="177">
        <v>0</v>
      </c>
      <c r="AG32" s="177">
        <v>0</v>
      </c>
      <c r="AH32" s="177">
        <v>0</v>
      </c>
      <c r="AI32" s="177">
        <v>-0.14000000000000001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9.33</v>
      </c>
      <c r="AF33" s="177">
        <v>0</v>
      </c>
      <c r="AG33" s="177">
        <v>0</v>
      </c>
      <c r="AH33" s="177">
        <v>0</v>
      </c>
      <c r="AI33" s="177">
        <v>-0.14000000000000001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9.33</v>
      </c>
      <c r="AF34" s="177">
        <v>0</v>
      </c>
      <c r="AG34" s="177">
        <v>0</v>
      </c>
      <c r="AH34" s="177">
        <v>0</v>
      </c>
      <c r="AI34" s="177">
        <v>-0.14000000000000001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9.33</v>
      </c>
      <c r="AF35" s="177">
        <v>0</v>
      </c>
      <c r="AG35" s="177">
        <v>0</v>
      </c>
      <c r="AH35" s="177">
        <v>0</v>
      </c>
      <c r="AI35" s="177">
        <v>-0.14000000000000001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9.33</v>
      </c>
      <c r="AF36" s="177">
        <v>0</v>
      </c>
      <c r="AG36" s="177">
        <v>0</v>
      </c>
      <c r="AH36" s="177">
        <v>0</v>
      </c>
      <c r="AI36" s="177">
        <v>-0.14000000000000001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9.33</v>
      </c>
      <c r="AF37" s="177">
        <v>0</v>
      </c>
      <c r="AG37" s="177">
        <v>0</v>
      </c>
      <c r="AH37" s="177">
        <v>0</v>
      </c>
      <c r="AI37" s="177">
        <v>-0.14000000000000001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9.33</v>
      </c>
      <c r="AF38" s="177">
        <v>0</v>
      </c>
      <c r="AG38" s="177">
        <v>0</v>
      </c>
      <c r="AH38" s="177">
        <v>0</v>
      </c>
      <c r="AI38" s="177">
        <v>-0.14000000000000001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9.2100000000000009</v>
      </c>
      <c r="AF39" s="177">
        <v>0</v>
      </c>
      <c r="AG39" s="177">
        <v>0</v>
      </c>
      <c r="AH39" s="177">
        <v>0</v>
      </c>
      <c r="AI39" s="177">
        <v>-0.14000000000000001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9.2100000000000009</v>
      </c>
      <c r="AF40" s="177">
        <v>0</v>
      </c>
      <c r="AG40" s="177">
        <v>0</v>
      </c>
      <c r="AH40" s="177">
        <v>0</v>
      </c>
      <c r="AI40" s="177">
        <v>-0.14000000000000001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9.2100000000000009</v>
      </c>
      <c r="AF41" s="177">
        <v>0</v>
      </c>
      <c r="AG41" s="177">
        <v>0</v>
      </c>
      <c r="AH41" s="177">
        <v>0</v>
      </c>
      <c r="AI41" s="177">
        <v>-0.14000000000000001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9.2100000000000009</v>
      </c>
      <c r="AF42" s="177">
        <v>0</v>
      </c>
      <c r="AG42" s="177">
        <v>0</v>
      </c>
      <c r="AH42" s="177">
        <v>0</v>
      </c>
      <c r="AI42" s="177">
        <v>-0.14000000000000001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9.08</v>
      </c>
      <c r="AF43" s="177">
        <v>0</v>
      </c>
      <c r="AG43" s="177">
        <v>0</v>
      </c>
      <c r="AH43" s="177">
        <v>0</v>
      </c>
      <c r="AI43" s="177">
        <v>-0.14000000000000001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9.08</v>
      </c>
      <c r="AF44" s="177">
        <v>0</v>
      </c>
      <c r="AG44" s="177">
        <v>0</v>
      </c>
      <c r="AH44" s="177">
        <v>0</v>
      </c>
      <c r="AI44" s="177">
        <v>-0.14000000000000001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9.08</v>
      </c>
      <c r="AF45" s="177">
        <v>0</v>
      </c>
      <c r="AG45" s="177">
        <v>0</v>
      </c>
      <c r="AH45" s="177">
        <v>0</v>
      </c>
      <c r="AI45" s="177">
        <v>-0.14000000000000001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9.08</v>
      </c>
      <c r="AF46" s="177">
        <v>0</v>
      </c>
      <c r="AG46" s="177">
        <v>0</v>
      </c>
      <c r="AH46" s="177">
        <v>0</v>
      </c>
      <c r="AI46" s="177">
        <v>-0.14000000000000001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9.08</v>
      </c>
      <c r="AF47" s="177">
        <v>0</v>
      </c>
      <c r="AG47" s="177">
        <v>0</v>
      </c>
      <c r="AH47" s="177">
        <v>0</v>
      </c>
      <c r="AI47" s="177">
        <v>-0.14000000000000001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7.64</v>
      </c>
      <c r="AF48" s="177">
        <v>0</v>
      </c>
      <c r="AG48" s="177">
        <v>0</v>
      </c>
      <c r="AH48" s="177">
        <v>0</v>
      </c>
      <c r="AI48" s="177">
        <v>-0.14000000000000001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7.41</v>
      </c>
      <c r="AF49" s="177">
        <v>0</v>
      </c>
      <c r="AG49" s="177">
        <v>0</v>
      </c>
      <c r="AH49" s="177">
        <v>0</v>
      </c>
      <c r="AI49" s="177">
        <v>-0.14000000000000001</v>
      </c>
      <c r="AJ49" s="177">
        <v>0.56999999999999995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7.41</v>
      </c>
      <c r="AF50" s="177">
        <v>0</v>
      </c>
      <c r="AG50" s="177">
        <v>0</v>
      </c>
      <c r="AH50" s="177">
        <v>0</v>
      </c>
      <c r="AI50" s="177">
        <v>-0.14000000000000001</v>
      </c>
      <c r="AJ50" s="177">
        <v>0.56999999999999995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8.7799999999999994</v>
      </c>
      <c r="AF51" s="177">
        <v>0</v>
      </c>
      <c r="AG51" s="177">
        <v>0</v>
      </c>
      <c r="AH51" s="177">
        <v>0</v>
      </c>
      <c r="AI51" s="177">
        <v>-0.14000000000000001</v>
      </c>
      <c r="AJ51" s="177">
        <v>0.56999999999999995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8.7799999999999994</v>
      </c>
      <c r="AF52" s="177">
        <v>0</v>
      </c>
      <c r="AG52" s="177">
        <v>0</v>
      </c>
      <c r="AH52" s="177">
        <v>0</v>
      </c>
      <c r="AI52" s="177">
        <v>-0.14000000000000001</v>
      </c>
      <c r="AJ52" s="177">
        <v>0.56999999999999995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8.7799999999999994</v>
      </c>
      <c r="AF53" s="177">
        <v>0</v>
      </c>
      <c r="AG53" s="177">
        <v>0</v>
      </c>
      <c r="AH53" s="177">
        <v>0</v>
      </c>
      <c r="AI53" s="177">
        <v>-0.14000000000000001</v>
      </c>
      <c r="AJ53" s="177">
        <v>0.56999999999999995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8.7799999999999994</v>
      </c>
      <c r="AF54" s="177">
        <v>0</v>
      </c>
      <c r="AG54" s="177">
        <v>0</v>
      </c>
      <c r="AH54" s="177">
        <v>0</v>
      </c>
      <c r="AI54" s="177">
        <v>-0.14000000000000001</v>
      </c>
      <c r="AJ54" s="177">
        <v>0.56999999999999995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8.7799999999999994</v>
      </c>
      <c r="AF55" s="177">
        <v>0</v>
      </c>
      <c r="AG55" s="177">
        <v>0</v>
      </c>
      <c r="AH55" s="177">
        <v>0</v>
      </c>
      <c r="AI55" s="177">
        <v>-0.14000000000000001</v>
      </c>
      <c r="AJ55" s="177">
        <v>0.56999999999999995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8.7799999999999994</v>
      </c>
      <c r="AF56" s="177">
        <v>0</v>
      </c>
      <c r="AG56" s="177">
        <v>0</v>
      </c>
      <c r="AH56" s="177">
        <v>0</v>
      </c>
      <c r="AI56" s="177">
        <v>-0.14000000000000001</v>
      </c>
      <c r="AJ56" s="177">
        <v>0.56999999999999995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6.99</v>
      </c>
      <c r="AF57" s="177">
        <v>0</v>
      </c>
      <c r="AG57" s="177">
        <v>0</v>
      </c>
      <c r="AH57" s="177">
        <v>0</v>
      </c>
      <c r="AI57" s="177">
        <v>-0.14000000000000001</v>
      </c>
      <c r="AJ57" s="177">
        <v>0.56999999999999995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6.99</v>
      </c>
      <c r="AF58" s="177">
        <v>0</v>
      </c>
      <c r="AG58" s="177">
        <v>0</v>
      </c>
      <c r="AH58" s="177">
        <v>0</v>
      </c>
      <c r="AI58" s="177">
        <v>-0.14000000000000001</v>
      </c>
      <c r="AJ58" s="177">
        <v>0.56999999999999995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8.7100000000000009</v>
      </c>
      <c r="AF59" s="177">
        <v>0</v>
      </c>
      <c r="AG59" s="177">
        <v>0</v>
      </c>
      <c r="AH59" s="177">
        <v>0</v>
      </c>
      <c r="AI59" s="177">
        <v>-0.14000000000000001</v>
      </c>
      <c r="AJ59" s="177">
        <v>0.56999999999999995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6.95</v>
      </c>
      <c r="AF60" s="177">
        <v>0</v>
      </c>
      <c r="AG60" s="177">
        <v>0</v>
      </c>
      <c r="AH60" s="177">
        <v>0</v>
      </c>
      <c r="AI60" s="177">
        <v>-0.14000000000000001</v>
      </c>
      <c r="AJ60" s="177">
        <v>0.56999999999999995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6.95</v>
      </c>
      <c r="AF61" s="177">
        <v>0</v>
      </c>
      <c r="AG61" s="177">
        <v>0</v>
      </c>
      <c r="AH61" s="177">
        <v>0</v>
      </c>
      <c r="AI61" s="177">
        <v>-0.14000000000000001</v>
      </c>
      <c r="AJ61" s="177">
        <v>0.56999999999999995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6.95</v>
      </c>
      <c r="AF62" s="177">
        <v>0</v>
      </c>
      <c r="AG62" s="177">
        <v>0</v>
      </c>
      <c r="AH62" s="177">
        <v>0</v>
      </c>
      <c r="AI62" s="177">
        <v>-0.14000000000000001</v>
      </c>
      <c r="AJ62" s="177">
        <v>0.56999999999999995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8.7100000000000009</v>
      </c>
      <c r="AF63" s="177">
        <v>0</v>
      </c>
      <c r="AG63" s="177">
        <v>0</v>
      </c>
      <c r="AH63" s="177">
        <v>0</v>
      </c>
      <c r="AI63" s="177">
        <v>-0.14000000000000001</v>
      </c>
      <c r="AJ63" s="177">
        <v>0.56999999999999995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8.7100000000000009</v>
      </c>
      <c r="AF64" s="177">
        <v>0</v>
      </c>
      <c r="AG64" s="177">
        <v>0</v>
      </c>
      <c r="AH64" s="177">
        <v>0</v>
      </c>
      <c r="AI64" s="177">
        <v>-0.14000000000000001</v>
      </c>
      <c r="AJ64" s="177">
        <v>0.56999999999999995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8.7100000000000009</v>
      </c>
      <c r="AF65" s="177">
        <v>0</v>
      </c>
      <c r="AG65" s="177">
        <v>0</v>
      </c>
      <c r="AH65" s="177">
        <v>0</v>
      </c>
      <c r="AI65" s="177">
        <v>-0.14000000000000001</v>
      </c>
      <c r="AJ65" s="177">
        <v>0.56999999999999995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8.7100000000000009</v>
      </c>
      <c r="AF66" s="177">
        <v>0</v>
      </c>
      <c r="AG66" s="177">
        <v>0</v>
      </c>
      <c r="AH66" s="177">
        <v>0</v>
      </c>
      <c r="AI66" s="177">
        <v>-0.14000000000000001</v>
      </c>
      <c r="AJ66" s="177">
        <v>0.56999999999999995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8.6300000000000008</v>
      </c>
      <c r="AF67" s="177">
        <v>0</v>
      </c>
      <c r="AG67" s="177">
        <v>0</v>
      </c>
      <c r="AH67" s="177">
        <v>0</v>
      </c>
      <c r="AI67" s="177">
        <v>-0.14000000000000001</v>
      </c>
      <c r="AJ67" s="177">
        <v>0.56999999999999995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8.6300000000000008</v>
      </c>
      <c r="AF68" s="177">
        <v>0</v>
      </c>
      <c r="AG68" s="177">
        <v>0</v>
      </c>
      <c r="AH68" s="177">
        <v>0</v>
      </c>
      <c r="AI68" s="177">
        <v>-0.14000000000000001</v>
      </c>
      <c r="AJ68" s="177">
        <v>0.56999999999999995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8.7799999999999994</v>
      </c>
      <c r="AF69" s="177">
        <v>0</v>
      </c>
      <c r="AG69" s="177">
        <v>0</v>
      </c>
      <c r="AH69" s="177">
        <v>0</v>
      </c>
      <c r="AI69" s="177">
        <v>-0.14000000000000001</v>
      </c>
      <c r="AJ69" s="177">
        <v>0.56999999999999995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8.7799999999999994</v>
      </c>
      <c r="AF70" s="177">
        <v>0</v>
      </c>
      <c r="AG70" s="177">
        <v>0</v>
      </c>
      <c r="AH70" s="177">
        <v>0</v>
      </c>
      <c r="AI70" s="177">
        <v>-0.14000000000000001</v>
      </c>
      <c r="AJ70" s="177">
        <v>0.56999999999999995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7.21</v>
      </c>
      <c r="AF71" s="177">
        <v>0</v>
      </c>
      <c r="AG71" s="177">
        <v>0</v>
      </c>
      <c r="AH71" s="177">
        <v>0</v>
      </c>
      <c r="AI71" s="177">
        <v>-0.14000000000000001</v>
      </c>
      <c r="AJ71" s="177">
        <v>0.56999999999999995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7.21</v>
      </c>
      <c r="AF72" s="177">
        <v>0</v>
      </c>
      <c r="AG72" s="177">
        <v>0</v>
      </c>
      <c r="AH72" s="177">
        <v>0</v>
      </c>
      <c r="AI72" s="177">
        <v>-0.14000000000000001</v>
      </c>
      <c r="AJ72" s="177">
        <v>0.56999999999999995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8.7799999999999994</v>
      </c>
      <c r="AF73" s="177">
        <v>0</v>
      </c>
      <c r="AG73" s="177">
        <v>0</v>
      </c>
      <c r="AH73" s="177">
        <v>0</v>
      </c>
      <c r="AI73" s="177">
        <v>-0.14000000000000001</v>
      </c>
      <c r="AJ73" s="177">
        <v>0.56999999999999995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8.7799999999999994</v>
      </c>
      <c r="AF74" s="177">
        <v>0</v>
      </c>
      <c r="AG74" s="177">
        <v>0</v>
      </c>
      <c r="AH74" s="177">
        <v>0</v>
      </c>
      <c r="AI74" s="177">
        <v>-0.14000000000000001</v>
      </c>
      <c r="AJ74" s="177">
        <v>0.56999999999999995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7.31</v>
      </c>
      <c r="AF75" s="177">
        <v>0</v>
      </c>
      <c r="AG75" s="177">
        <v>0</v>
      </c>
      <c r="AH75" s="177">
        <v>0</v>
      </c>
      <c r="AI75" s="177">
        <v>-0.14000000000000001</v>
      </c>
      <c r="AJ75" s="177">
        <v>0.56999999999999995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7.31</v>
      </c>
      <c r="AF76" s="177">
        <v>0</v>
      </c>
      <c r="AG76" s="177">
        <v>0</v>
      </c>
      <c r="AH76" s="177">
        <v>0</v>
      </c>
      <c r="AI76" s="177">
        <v>1.1399999999999999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8.93</v>
      </c>
      <c r="AF77" s="177">
        <v>0</v>
      </c>
      <c r="AG77" s="177">
        <v>0</v>
      </c>
      <c r="AH77" s="177">
        <v>0</v>
      </c>
      <c r="AI77" s="177">
        <v>1.9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8.93</v>
      </c>
      <c r="AF78" s="177">
        <v>0</v>
      </c>
      <c r="AG78" s="177">
        <v>0</v>
      </c>
      <c r="AH78" s="177">
        <v>0</v>
      </c>
      <c r="AI78" s="177">
        <v>2.2799999999999998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8.93</v>
      </c>
      <c r="AF79" s="177">
        <v>0</v>
      </c>
      <c r="AG79" s="177">
        <v>0</v>
      </c>
      <c r="AH79" s="177">
        <v>0</v>
      </c>
      <c r="AI79" s="177">
        <v>2.76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8.93</v>
      </c>
      <c r="AF80" s="177">
        <v>0</v>
      </c>
      <c r="AG80" s="177">
        <v>0</v>
      </c>
      <c r="AH80" s="177">
        <v>0</v>
      </c>
      <c r="AI80" s="177">
        <v>4.05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8.93</v>
      </c>
      <c r="AF81" s="177">
        <v>0</v>
      </c>
      <c r="AG81" s="177">
        <v>0</v>
      </c>
      <c r="AH81" s="177">
        <v>0</v>
      </c>
      <c r="AI81" s="177">
        <v>3.55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8.93</v>
      </c>
      <c r="AF82" s="177">
        <v>0</v>
      </c>
      <c r="AG82" s="177">
        <v>0</v>
      </c>
      <c r="AH82" s="177">
        <v>0</v>
      </c>
      <c r="AI82" s="177">
        <v>2.6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9.08</v>
      </c>
      <c r="AF83" s="177">
        <v>0</v>
      </c>
      <c r="AG83" s="177">
        <v>0</v>
      </c>
      <c r="AH83" s="177">
        <v>0</v>
      </c>
      <c r="AI83" s="177">
        <v>2.6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9.08</v>
      </c>
      <c r="AF84" s="177">
        <v>0</v>
      </c>
      <c r="AG84" s="177">
        <v>0</v>
      </c>
      <c r="AH84" s="177">
        <v>0</v>
      </c>
      <c r="AI84" s="177">
        <v>2.6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9.08</v>
      </c>
      <c r="AF85" s="177">
        <v>0</v>
      </c>
      <c r="AG85" s="177">
        <v>0</v>
      </c>
      <c r="AH85" s="177">
        <v>0</v>
      </c>
      <c r="AI85" s="177">
        <v>2.6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9.08</v>
      </c>
      <c r="AF86" s="177">
        <v>0</v>
      </c>
      <c r="AG86" s="177">
        <v>0</v>
      </c>
      <c r="AH86" s="177">
        <v>0</v>
      </c>
      <c r="AI86" s="177">
        <v>2.6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9.27</v>
      </c>
      <c r="AF87" s="177">
        <v>0</v>
      </c>
      <c r="AG87" s="177">
        <v>0</v>
      </c>
      <c r="AH87" s="177">
        <v>0</v>
      </c>
      <c r="AI87" s="177">
        <v>2.6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9.27</v>
      </c>
      <c r="AF88" s="177">
        <v>0</v>
      </c>
      <c r="AG88" s="177">
        <v>0</v>
      </c>
      <c r="AH88" s="177">
        <v>0</v>
      </c>
      <c r="AI88" s="177">
        <v>2.6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9.27</v>
      </c>
      <c r="AF89" s="177">
        <v>0</v>
      </c>
      <c r="AG89" s="177">
        <v>0</v>
      </c>
      <c r="AH89" s="177">
        <v>0</v>
      </c>
      <c r="AI89" s="177">
        <v>2.6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9.27</v>
      </c>
      <c r="AF90" s="177">
        <v>0</v>
      </c>
      <c r="AG90" s="177">
        <v>0</v>
      </c>
      <c r="AH90" s="177">
        <v>0</v>
      </c>
      <c r="AI90" s="177">
        <v>2.6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9.27</v>
      </c>
      <c r="AF91" s="177">
        <v>0</v>
      </c>
      <c r="AG91" s="177">
        <v>0</v>
      </c>
      <c r="AH91" s="177">
        <v>0</v>
      </c>
      <c r="AI91" s="177">
        <v>2.6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9.27</v>
      </c>
      <c r="AF92" s="177">
        <v>0</v>
      </c>
      <c r="AG92" s="177">
        <v>0</v>
      </c>
      <c r="AH92" s="177">
        <v>0</v>
      </c>
      <c r="AI92" s="177">
        <v>2.6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9.27</v>
      </c>
      <c r="AF93" s="177">
        <v>0</v>
      </c>
      <c r="AG93" s="177">
        <v>0</v>
      </c>
      <c r="AH93" s="177">
        <v>0</v>
      </c>
      <c r="AI93" s="177">
        <v>2.6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9.27</v>
      </c>
      <c r="AF94" s="177">
        <v>0</v>
      </c>
      <c r="AG94" s="177">
        <v>0</v>
      </c>
      <c r="AH94" s="177">
        <v>0</v>
      </c>
      <c r="AI94" s="177">
        <v>2.6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9.27</v>
      </c>
      <c r="AF95" s="177">
        <v>0</v>
      </c>
      <c r="AG95" s="177">
        <v>0</v>
      </c>
      <c r="AH95" s="177">
        <v>0</v>
      </c>
      <c r="AI95" s="177">
        <v>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9.27</v>
      </c>
      <c r="AF96" s="177">
        <v>0</v>
      </c>
      <c r="AG96" s="177">
        <v>0</v>
      </c>
      <c r="AH96" s="177">
        <v>0</v>
      </c>
      <c r="AI96" s="177">
        <v>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9.27</v>
      </c>
      <c r="AF97" s="177">
        <v>0</v>
      </c>
      <c r="AG97" s="177">
        <v>0</v>
      </c>
      <c r="AH97" s="177">
        <v>0</v>
      </c>
      <c r="AI97" s="177">
        <v>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9.27</v>
      </c>
      <c r="AF98" s="177">
        <v>0</v>
      </c>
      <c r="AG98" s="177">
        <v>0</v>
      </c>
      <c r="AH98" s="177">
        <v>0</v>
      </c>
      <c r="AI98" s="177">
        <v>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0.21364999999999981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9.8150000000000008E-3</v>
      </c>
      <c r="AJ99">
        <f t="shared" si="0"/>
        <v>3.8475000000000011E-3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35.07</v>
      </c>
      <c r="D3" s="24">
        <v>0</v>
      </c>
      <c r="E3" s="24">
        <v>0</v>
      </c>
      <c r="F3" s="24">
        <v>0</v>
      </c>
      <c r="G3" s="177">
        <v>150</v>
      </c>
      <c r="H3" s="177">
        <v>0</v>
      </c>
      <c r="I3" s="177">
        <v>0</v>
      </c>
      <c r="J3" s="177">
        <v>0</v>
      </c>
      <c r="K3" s="177">
        <v>-6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77">
        <v>150</v>
      </c>
      <c r="H4" s="177">
        <v>0</v>
      </c>
      <c r="I4" s="177">
        <v>0</v>
      </c>
      <c r="J4" s="177">
        <v>0</v>
      </c>
      <c r="K4" s="177">
        <v>-7.2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77">
        <v>150</v>
      </c>
      <c r="H5" s="177">
        <v>0</v>
      </c>
      <c r="I5" s="177">
        <v>0</v>
      </c>
      <c r="J5" s="177">
        <v>0</v>
      </c>
      <c r="K5" s="177">
        <v>-7.2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77">
        <v>150</v>
      </c>
      <c r="H6" s="177">
        <v>0</v>
      </c>
      <c r="I6" s="177">
        <v>0</v>
      </c>
      <c r="J6" s="177">
        <v>0</v>
      </c>
      <c r="K6" s="177">
        <v>-7.2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77">
        <v>150</v>
      </c>
      <c r="H7" s="177">
        <v>0</v>
      </c>
      <c r="I7" s="177">
        <v>0</v>
      </c>
      <c r="J7" s="177">
        <v>0</v>
      </c>
      <c r="K7" s="177">
        <v>-7.2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77">
        <v>150</v>
      </c>
      <c r="H8" s="177">
        <v>0</v>
      </c>
      <c r="I8" s="177">
        <v>0</v>
      </c>
      <c r="J8" s="177">
        <v>0</v>
      </c>
      <c r="K8" s="177">
        <v>-7.2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36.93</v>
      </c>
      <c r="D9" s="24">
        <v>0</v>
      </c>
      <c r="E9" s="24">
        <v>0</v>
      </c>
      <c r="F9" s="24">
        <v>0</v>
      </c>
      <c r="G9" s="177">
        <v>150</v>
      </c>
      <c r="H9" s="177">
        <v>0</v>
      </c>
      <c r="I9" s="177">
        <v>0</v>
      </c>
      <c r="J9" s="177">
        <v>0</v>
      </c>
      <c r="K9" s="177">
        <v>-8.4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36.93</v>
      </c>
      <c r="D10" s="24">
        <v>0</v>
      </c>
      <c r="E10" s="24">
        <v>0</v>
      </c>
      <c r="F10" s="24">
        <v>0</v>
      </c>
      <c r="G10" s="177">
        <v>150</v>
      </c>
      <c r="H10" s="177">
        <v>0</v>
      </c>
      <c r="I10" s="177">
        <v>0</v>
      </c>
      <c r="J10" s="177">
        <v>0</v>
      </c>
      <c r="K10" s="177">
        <v>-8.4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77">
        <v>156</v>
      </c>
      <c r="H11" s="177">
        <v>0</v>
      </c>
      <c r="I11" s="177">
        <v>0</v>
      </c>
      <c r="J11" s="177">
        <v>0</v>
      </c>
      <c r="K11" s="177">
        <v>-7.2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77">
        <v>156</v>
      </c>
      <c r="H12" s="177">
        <v>0</v>
      </c>
      <c r="I12" s="177">
        <v>0</v>
      </c>
      <c r="J12" s="177">
        <v>0</v>
      </c>
      <c r="K12" s="177">
        <v>-7.2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77">
        <v>156</v>
      </c>
      <c r="H13" s="177">
        <v>0</v>
      </c>
      <c r="I13" s="177">
        <v>0</v>
      </c>
      <c r="J13" s="177">
        <v>0</v>
      </c>
      <c r="K13" s="177">
        <v>-7.2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77">
        <v>156</v>
      </c>
      <c r="H14" s="177">
        <v>0</v>
      </c>
      <c r="I14" s="177">
        <v>0</v>
      </c>
      <c r="J14" s="177">
        <v>0</v>
      </c>
      <c r="K14" s="177">
        <v>-7.2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77">
        <v>156</v>
      </c>
      <c r="H15" s="177">
        <v>0</v>
      </c>
      <c r="I15" s="177">
        <v>0</v>
      </c>
      <c r="J15" s="177">
        <v>0</v>
      </c>
      <c r="K15" s="177">
        <v>-7.2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77">
        <v>156</v>
      </c>
      <c r="H16" s="177">
        <v>0</v>
      </c>
      <c r="I16" s="177">
        <v>0</v>
      </c>
      <c r="J16" s="177">
        <v>0</v>
      </c>
      <c r="K16" s="177">
        <v>-7.2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77">
        <v>156</v>
      </c>
      <c r="H17" s="177">
        <v>0</v>
      </c>
      <c r="I17" s="177">
        <v>0</v>
      </c>
      <c r="J17" s="177">
        <v>0</v>
      </c>
      <c r="K17" s="177">
        <v>-7.2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77">
        <v>156</v>
      </c>
      <c r="H18" s="177">
        <v>0</v>
      </c>
      <c r="I18" s="177">
        <v>0</v>
      </c>
      <c r="J18" s="177">
        <v>0</v>
      </c>
      <c r="K18" s="177">
        <v>-7.2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77">
        <v>156</v>
      </c>
      <c r="H19" s="177">
        <v>0</v>
      </c>
      <c r="I19" s="177">
        <v>0</v>
      </c>
      <c r="J19" s="177">
        <v>0</v>
      </c>
      <c r="K19" s="177">
        <v>-7.2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77">
        <v>156</v>
      </c>
      <c r="H20" s="177">
        <v>0</v>
      </c>
      <c r="I20" s="177">
        <v>0</v>
      </c>
      <c r="J20" s="177">
        <v>0</v>
      </c>
      <c r="K20" s="177">
        <v>-7.2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77">
        <v>156</v>
      </c>
      <c r="H21" s="177">
        <v>0</v>
      </c>
      <c r="I21" s="177">
        <v>0</v>
      </c>
      <c r="J21" s="177">
        <v>0</v>
      </c>
      <c r="K21" s="177">
        <v>-7.2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77">
        <v>156</v>
      </c>
      <c r="H22" s="177">
        <v>0</v>
      </c>
      <c r="I22" s="177">
        <v>0</v>
      </c>
      <c r="J22" s="177">
        <v>0</v>
      </c>
      <c r="K22" s="177">
        <v>-7.2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77">
        <v>156</v>
      </c>
      <c r="H23" s="177">
        <v>0</v>
      </c>
      <c r="I23" s="177">
        <v>0</v>
      </c>
      <c r="J23" s="177">
        <v>0</v>
      </c>
      <c r="K23" s="177">
        <v>-7.2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77">
        <v>156</v>
      </c>
      <c r="H24" s="177">
        <v>0</v>
      </c>
      <c r="I24" s="177">
        <v>0</v>
      </c>
      <c r="J24" s="177">
        <v>0</v>
      </c>
      <c r="K24" s="177">
        <v>-7.2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77">
        <v>156</v>
      </c>
      <c r="H25" s="177">
        <v>0</v>
      </c>
      <c r="I25" s="177">
        <v>0</v>
      </c>
      <c r="J25" s="177">
        <v>0</v>
      </c>
      <c r="K25" s="177">
        <v>-7.2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77">
        <v>156</v>
      </c>
      <c r="H26" s="177">
        <v>0</v>
      </c>
      <c r="I26" s="177">
        <v>0</v>
      </c>
      <c r="J26" s="177">
        <v>0</v>
      </c>
      <c r="K26" s="177">
        <v>-7.2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77">
        <v>156</v>
      </c>
      <c r="H27" s="177">
        <v>0</v>
      </c>
      <c r="I27" s="177">
        <v>0</v>
      </c>
      <c r="J27" s="177">
        <v>0</v>
      </c>
      <c r="K27" s="177">
        <v>-7.2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77">
        <v>156</v>
      </c>
      <c r="H28" s="177">
        <v>0</v>
      </c>
      <c r="I28" s="177">
        <v>0</v>
      </c>
      <c r="J28" s="177">
        <v>0</v>
      </c>
      <c r="K28" s="177">
        <v>-7.2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77">
        <v>156</v>
      </c>
      <c r="H29" s="177">
        <v>0</v>
      </c>
      <c r="I29" s="177">
        <v>0</v>
      </c>
      <c r="J29" s="177">
        <v>0</v>
      </c>
      <c r="K29" s="177">
        <v>-7.2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77">
        <v>156</v>
      </c>
      <c r="H30" s="177">
        <v>0</v>
      </c>
      <c r="I30" s="177">
        <v>0</v>
      </c>
      <c r="J30" s="177">
        <v>0</v>
      </c>
      <c r="K30" s="177">
        <v>-7.2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77">
        <v>154</v>
      </c>
      <c r="H31" s="177">
        <v>0</v>
      </c>
      <c r="I31" s="177">
        <v>0</v>
      </c>
      <c r="J31" s="177">
        <v>0</v>
      </c>
      <c r="K31" s="177">
        <v>-7.2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77">
        <v>154</v>
      </c>
      <c r="H32" s="177">
        <v>0</v>
      </c>
      <c r="I32" s="177">
        <v>0</v>
      </c>
      <c r="J32" s="177">
        <v>0</v>
      </c>
      <c r="K32" s="177">
        <v>-7.2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77">
        <v>154</v>
      </c>
      <c r="H33" s="177">
        <v>0</v>
      </c>
      <c r="I33" s="177">
        <v>0</v>
      </c>
      <c r="J33" s="177">
        <v>0</v>
      </c>
      <c r="K33" s="177">
        <v>-7.2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77">
        <v>154</v>
      </c>
      <c r="H34" s="177">
        <v>0</v>
      </c>
      <c r="I34" s="177">
        <v>0</v>
      </c>
      <c r="J34" s="177">
        <v>0</v>
      </c>
      <c r="K34" s="177">
        <v>-7.2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77">
        <v>154</v>
      </c>
      <c r="H35" s="177">
        <v>0</v>
      </c>
      <c r="I35" s="177">
        <v>0</v>
      </c>
      <c r="J35" s="177">
        <v>0</v>
      </c>
      <c r="K35" s="177">
        <v>-7.2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77">
        <v>154</v>
      </c>
      <c r="H36" s="177">
        <v>0</v>
      </c>
      <c r="I36" s="177">
        <v>0</v>
      </c>
      <c r="J36" s="177">
        <v>0</v>
      </c>
      <c r="K36" s="177">
        <v>-7.2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77">
        <v>154</v>
      </c>
      <c r="H37" s="177">
        <v>0</v>
      </c>
      <c r="I37" s="177">
        <v>0</v>
      </c>
      <c r="J37" s="177">
        <v>0</v>
      </c>
      <c r="K37" s="177">
        <v>-7.2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77">
        <v>154</v>
      </c>
      <c r="H38" s="177">
        <v>0</v>
      </c>
      <c r="I38" s="177">
        <v>0</v>
      </c>
      <c r="J38" s="177">
        <v>0</v>
      </c>
      <c r="K38" s="177">
        <v>-7.2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77">
        <v>152</v>
      </c>
      <c r="H39" s="177">
        <v>0</v>
      </c>
      <c r="I39" s="177">
        <v>0</v>
      </c>
      <c r="J39" s="177">
        <v>0</v>
      </c>
      <c r="K39" s="177">
        <v>-7.2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77">
        <v>152</v>
      </c>
      <c r="H40" s="177">
        <v>0</v>
      </c>
      <c r="I40" s="177">
        <v>0</v>
      </c>
      <c r="J40" s="177">
        <v>0</v>
      </c>
      <c r="K40" s="177">
        <v>-7.2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77">
        <v>152</v>
      </c>
      <c r="H41" s="177">
        <v>0</v>
      </c>
      <c r="I41" s="177">
        <v>0</v>
      </c>
      <c r="J41" s="177">
        <v>0</v>
      </c>
      <c r="K41" s="177">
        <v>-7.2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77">
        <v>152</v>
      </c>
      <c r="H42" s="177">
        <v>0</v>
      </c>
      <c r="I42" s="177">
        <v>0</v>
      </c>
      <c r="J42" s="177">
        <v>0</v>
      </c>
      <c r="K42" s="177">
        <v>-7.2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77">
        <v>150</v>
      </c>
      <c r="H43" s="177">
        <v>0</v>
      </c>
      <c r="I43" s="177">
        <v>0</v>
      </c>
      <c r="J43" s="177">
        <v>0</v>
      </c>
      <c r="K43" s="177">
        <v>-7.2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77">
        <v>150</v>
      </c>
      <c r="H44" s="177">
        <v>0</v>
      </c>
      <c r="I44" s="177">
        <v>0</v>
      </c>
      <c r="J44" s="177">
        <v>0</v>
      </c>
      <c r="K44" s="177">
        <v>-7.2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77">
        <v>150</v>
      </c>
      <c r="H45" s="177">
        <v>0</v>
      </c>
      <c r="I45" s="177">
        <v>0</v>
      </c>
      <c r="J45" s="177">
        <v>0</v>
      </c>
      <c r="K45" s="177">
        <v>-7.2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77">
        <v>150</v>
      </c>
      <c r="H46" s="177">
        <v>0</v>
      </c>
      <c r="I46" s="177">
        <v>0</v>
      </c>
      <c r="J46" s="177">
        <v>0</v>
      </c>
      <c r="K46" s="177">
        <v>-7.2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77">
        <v>150</v>
      </c>
      <c r="H47" s="177">
        <v>0</v>
      </c>
      <c r="I47" s="177">
        <v>0</v>
      </c>
      <c r="J47" s="177">
        <v>0</v>
      </c>
      <c r="K47" s="177">
        <v>-7.2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77">
        <v>150</v>
      </c>
      <c r="H48" s="177">
        <v>0</v>
      </c>
      <c r="I48" s="177">
        <v>0</v>
      </c>
      <c r="J48" s="177">
        <v>0</v>
      </c>
      <c r="K48" s="177">
        <v>-7.2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77">
        <v>150</v>
      </c>
      <c r="H49" s="177">
        <v>0</v>
      </c>
      <c r="I49" s="177">
        <v>0</v>
      </c>
      <c r="J49" s="177">
        <v>0</v>
      </c>
      <c r="K49" s="177">
        <v>-7.2</v>
      </c>
      <c r="L49" s="177">
        <v>30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77">
        <v>150</v>
      </c>
      <c r="H50" s="177">
        <v>0</v>
      </c>
      <c r="I50" s="177">
        <v>0</v>
      </c>
      <c r="J50" s="177">
        <v>0</v>
      </c>
      <c r="K50" s="177">
        <v>-7.2</v>
      </c>
      <c r="L50" s="177">
        <v>30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77">
        <v>146</v>
      </c>
      <c r="H51" s="177">
        <v>0</v>
      </c>
      <c r="I51" s="177">
        <v>0</v>
      </c>
      <c r="J51" s="177">
        <v>0</v>
      </c>
      <c r="K51" s="177">
        <v>-7.2</v>
      </c>
      <c r="L51" s="177">
        <v>30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77">
        <v>146</v>
      </c>
      <c r="H52" s="177">
        <v>0</v>
      </c>
      <c r="I52" s="177">
        <v>0</v>
      </c>
      <c r="J52" s="177">
        <v>0</v>
      </c>
      <c r="K52" s="177">
        <v>-7.2</v>
      </c>
      <c r="L52" s="177">
        <v>30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77">
        <v>146</v>
      </c>
      <c r="H53" s="177">
        <v>0</v>
      </c>
      <c r="I53" s="177">
        <v>0</v>
      </c>
      <c r="J53" s="177">
        <v>0</v>
      </c>
      <c r="K53" s="177">
        <v>-7.2</v>
      </c>
      <c r="L53" s="177">
        <v>30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77">
        <v>146</v>
      </c>
      <c r="H54" s="177">
        <v>0</v>
      </c>
      <c r="I54" s="177">
        <v>0</v>
      </c>
      <c r="J54" s="177">
        <v>0</v>
      </c>
      <c r="K54" s="177">
        <v>-7.2</v>
      </c>
      <c r="L54" s="177">
        <v>30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77">
        <v>146</v>
      </c>
      <c r="H55" s="177">
        <v>0</v>
      </c>
      <c r="I55" s="177">
        <v>0</v>
      </c>
      <c r="J55" s="177">
        <v>0</v>
      </c>
      <c r="K55" s="177">
        <v>-7.2</v>
      </c>
      <c r="L55" s="177">
        <v>30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77">
        <v>146</v>
      </c>
      <c r="H56" s="177">
        <v>0</v>
      </c>
      <c r="I56" s="177">
        <v>0</v>
      </c>
      <c r="J56" s="177">
        <v>0</v>
      </c>
      <c r="K56" s="177">
        <v>-7.2</v>
      </c>
      <c r="L56" s="177">
        <v>30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77">
        <v>146</v>
      </c>
      <c r="H57" s="177">
        <v>0</v>
      </c>
      <c r="I57" s="177">
        <v>0</v>
      </c>
      <c r="J57" s="177">
        <v>0</v>
      </c>
      <c r="K57" s="177">
        <v>-7.2</v>
      </c>
      <c r="L57" s="177">
        <v>30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77">
        <v>146</v>
      </c>
      <c r="H58" s="177">
        <v>0</v>
      </c>
      <c r="I58" s="177">
        <v>0</v>
      </c>
      <c r="J58" s="177">
        <v>0</v>
      </c>
      <c r="K58" s="177">
        <v>-7.2</v>
      </c>
      <c r="L58" s="177">
        <v>30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77">
        <v>145</v>
      </c>
      <c r="H59" s="177">
        <v>0</v>
      </c>
      <c r="I59" s="177">
        <v>0</v>
      </c>
      <c r="J59" s="177">
        <v>0</v>
      </c>
      <c r="K59" s="177">
        <v>-7.2</v>
      </c>
      <c r="L59" s="177">
        <v>30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77">
        <v>145</v>
      </c>
      <c r="H60" s="177">
        <v>0</v>
      </c>
      <c r="I60" s="177">
        <v>0</v>
      </c>
      <c r="J60" s="177">
        <v>0</v>
      </c>
      <c r="K60" s="177">
        <v>-7.2</v>
      </c>
      <c r="L60" s="177">
        <v>30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77">
        <v>145</v>
      </c>
      <c r="H61" s="177">
        <v>0</v>
      </c>
      <c r="I61" s="177">
        <v>0</v>
      </c>
      <c r="J61" s="177">
        <v>0</v>
      </c>
      <c r="K61" s="177">
        <v>-7.2</v>
      </c>
      <c r="L61" s="177">
        <v>30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77">
        <v>145</v>
      </c>
      <c r="H62" s="177">
        <v>0</v>
      </c>
      <c r="I62" s="177">
        <v>0</v>
      </c>
      <c r="J62" s="177">
        <v>0</v>
      </c>
      <c r="K62" s="177">
        <v>-7.2</v>
      </c>
      <c r="L62" s="177">
        <v>30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77">
        <v>145</v>
      </c>
      <c r="H63" s="177">
        <v>0</v>
      </c>
      <c r="I63" s="177">
        <v>0</v>
      </c>
      <c r="J63" s="177">
        <v>0</v>
      </c>
      <c r="K63" s="177">
        <v>-7.2</v>
      </c>
      <c r="L63" s="177">
        <v>30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77">
        <v>145</v>
      </c>
      <c r="H64" s="177">
        <v>0</v>
      </c>
      <c r="I64" s="177">
        <v>0</v>
      </c>
      <c r="J64" s="177">
        <v>0</v>
      </c>
      <c r="K64" s="177">
        <v>-7.2</v>
      </c>
      <c r="L64" s="177">
        <v>30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77">
        <v>145</v>
      </c>
      <c r="H65" s="177">
        <v>0</v>
      </c>
      <c r="I65" s="177">
        <v>0</v>
      </c>
      <c r="J65" s="177">
        <v>0</v>
      </c>
      <c r="K65" s="177">
        <v>-7.2</v>
      </c>
      <c r="L65" s="177">
        <v>30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77">
        <v>145</v>
      </c>
      <c r="H66" s="177">
        <v>0</v>
      </c>
      <c r="I66" s="177">
        <v>0</v>
      </c>
      <c r="J66" s="177">
        <v>0</v>
      </c>
      <c r="K66" s="177">
        <v>-7.2</v>
      </c>
      <c r="L66" s="177">
        <v>30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77">
        <v>144</v>
      </c>
      <c r="H67" s="177">
        <v>0</v>
      </c>
      <c r="I67" s="177">
        <v>0</v>
      </c>
      <c r="J67" s="177">
        <v>0</v>
      </c>
      <c r="K67" s="177">
        <v>-7.2</v>
      </c>
      <c r="L67" s="177">
        <v>30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77">
        <v>144</v>
      </c>
      <c r="H68" s="177">
        <v>0</v>
      </c>
      <c r="I68" s="177">
        <v>0</v>
      </c>
      <c r="J68" s="177">
        <v>0</v>
      </c>
      <c r="K68" s="177">
        <v>-7.2</v>
      </c>
      <c r="L68" s="177">
        <v>30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77">
        <v>146</v>
      </c>
      <c r="H69" s="177">
        <v>0</v>
      </c>
      <c r="I69" s="177">
        <v>0</v>
      </c>
      <c r="J69" s="177">
        <v>0</v>
      </c>
      <c r="K69" s="177">
        <v>-7.2</v>
      </c>
      <c r="L69" s="177">
        <v>30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77">
        <v>146</v>
      </c>
      <c r="H70" s="177">
        <v>0</v>
      </c>
      <c r="I70" s="177">
        <v>0</v>
      </c>
      <c r="J70" s="177">
        <v>0</v>
      </c>
      <c r="K70" s="177">
        <v>-7.2</v>
      </c>
      <c r="L70" s="177">
        <v>30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77">
        <v>146</v>
      </c>
      <c r="H71" s="177">
        <v>0</v>
      </c>
      <c r="I71" s="177">
        <v>0</v>
      </c>
      <c r="J71" s="177">
        <v>0</v>
      </c>
      <c r="K71" s="177">
        <v>-7.2</v>
      </c>
      <c r="L71" s="177">
        <v>30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77">
        <v>146</v>
      </c>
      <c r="H72" s="177">
        <v>0</v>
      </c>
      <c r="I72" s="177">
        <v>0</v>
      </c>
      <c r="J72" s="177">
        <v>0</v>
      </c>
      <c r="K72" s="177">
        <v>-7.2</v>
      </c>
      <c r="L72" s="177">
        <v>30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77">
        <v>146</v>
      </c>
      <c r="H73" s="177">
        <v>0</v>
      </c>
      <c r="I73" s="177">
        <v>0</v>
      </c>
      <c r="J73" s="177">
        <v>0</v>
      </c>
      <c r="K73" s="177">
        <v>-7.2</v>
      </c>
      <c r="L73" s="177">
        <v>30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77">
        <v>146</v>
      </c>
      <c r="H74" s="177">
        <v>0</v>
      </c>
      <c r="I74" s="177">
        <v>0</v>
      </c>
      <c r="J74" s="177">
        <v>0</v>
      </c>
      <c r="K74" s="177">
        <v>-7.2</v>
      </c>
      <c r="L74" s="177">
        <v>30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77">
        <v>148</v>
      </c>
      <c r="H75" s="177">
        <v>0</v>
      </c>
      <c r="I75" s="177">
        <v>0</v>
      </c>
      <c r="J75" s="177">
        <v>0</v>
      </c>
      <c r="K75" s="177">
        <v>-7.2</v>
      </c>
      <c r="L75" s="177">
        <v>30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77">
        <v>148</v>
      </c>
      <c r="H76" s="177">
        <v>0</v>
      </c>
      <c r="I76" s="177">
        <v>0</v>
      </c>
      <c r="J76" s="177">
        <v>0</v>
      </c>
      <c r="K76" s="177">
        <v>60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77">
        <v>148</v>
      </c>
      <c r="H77" s="177">
        <v>0</v>
      </c>
      <c r="I77" s="177">
        <v>0</v>
      </c>
      <c r="J77" s="177">
        <v>0</v>
      </c>
      <c r="K77" s="177">
        <v>100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77">
        <v>148</v>
      </c>
      <c r="H78" s="177">
        <v>0</v>
      </c>
      <c r="I78" s="177">
        <v>0</v>
      </c>
      <c r="J78" s="177">
        <v>0</v>
      </c>
      <c r="K78" s="177">
        <v>120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77">
        <v>148</v>
      </c>
      <c r="H79" s="177">
        <v>0</v>
      </c>
      <c r="I79" s="177">
        <v>0</v>
      </c>
      <c r="J79" s="177">
        <v>0</v>
      </c>
      <c r="K79" s="177">
        <v>190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77">
        <v>148</v>
      </c>
      <c r="H80" s="177">
        <v>0</v>
      </c>
      <c r="I80" s="177">
        <v>0</v>
      </c>
      <c r="J80" s="177">
        <v>0</v>
      </c>
      <c r="K80" s="177">
        <v>240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77">
        <v>148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77">
        <v>148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77">
        <v>150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77">
        <v>150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77">
        <v>150</v>
      </c>
      <c r="H85" s="177">
        <v>0</v>
      </c>
      <c r="I85" s="177">
        <v>0</v>
      </c>
      <c r="J85" s="177">
        <v>0</v>
      </c>
      <c r="K85" s="177">
        <v>270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77">
        <v>150</v>
      </c>
      <c r="H86" s="177">
        <v>0</v>
      </c>
      <c r="I86" s="177">
        <v>0</v>
      </c>
      <c r="J86" s="177">
        <v>0</v>
      </c>
      <c r="K86" s="177">
        <v>270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77">
        <v>153</v>
      </c>
      <c r="H87" s="177">
        <v>0</v>
      </c>
      <c r="I87" s="177">
        <v>0</v>
      </c>
      <c r="J87" s="177">
        <v>0</v>
      </c>
      <c r="K87" s="177">
        <v>270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77">
        <v>153</v>
      </c>
      <c r="H88" s="177">
        <v>0</v>
      </c>
      <c r="I88" s="177">
        <v>0</v>
      </c>
      <c r="J88" s="177">
        <v>0</v>
      </c>
      <c r="K88" s="177">
        <v>270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77">
        <v>153</v>
      </c>
      <c r="H89" s="177">
        <v>0</v>
      </c>
      <c r="I89" s="177">
        <v>0</v>
      </c>
      <c r="J89" s="177">
        <v>0</v>
      </c>
      <c r="K89" s="177">
        <v>270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77">
        <v>153</v>
      </c>
      <c r="H90" s="177">
        <v>0</v>
      </c>
      <c r="I90" s="177">
        <v>0</v>
      </c>
      <c r="J90" s="177">
        <v>0</v>
      </c>
      <c r="K90" s="177">
        <v>270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77">
        <v>153</v>
      </c>
      <c r="H91" s="177">
        <v>0</v>
      </c>
      <c r="I91" s="177">
        <v>0</v>
      </c>
      <c r="J91" s="177">
        <v>0</v>
      </c>
      <c r="K91" s="177">
        <v>270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77">
        <v>153</v>
      </c>
      <c r="H92" s="177">
        <v>0</v>
      </c>
      <c r="I92" s="177">
        <v>0</v>
      </c>
      <c r="J92" s="177">
        <v>0</v>
      </c>
      <c r="K92" s="177">
        <v>270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77">
        <v>153</v>
      </c>
      <c r="H93" s="177">
        <v>0</v>
      </c>
      <c r="I93" s="177">
        <v>0</v>
      </c>
      <c r="J93" s="177">
        <v>0</v>
      </c>
      <c r="K93" s="177">
        <v>270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77">
        <v>153</v>
      </c>
      <c r="H94" s="177">
        <v>0</v>
      </c>
      <c r="I94" s="177">
        <v>0</v>
      </c>
      <c r="J94" s="177">
        <v>0</v>
      </c>
      <c r="K94" s="177">
        <v>270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77">
        <v>153</v>
      </c>
      <c r="H95" s="177">
        <v>0</v>
      </c>
      <c r="I95" s="177">
        <v>0</v>
      </c>
      <c r="J95" s="177">
        <v>0</v>
      </c>
      <c r="K95" s="177">
        <v>270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77">
        <v>153</v>
      </c>
      <c r="H96" s="177">
        <v>0</v>
      </c>
      <c r="I96" s="177">
        <v>0</v>
      </c>
      <c r="J96" s="177">
        <v>0</v>
      </c>
      <c r="K96" s="177">
        <v>270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77">
        <v>153</v>
      </c>
      <c r="H97" s="177">
        <v>0</v>
      </c>
      <c r="I97" s="177">
        <v>0</v>
      </c>
      <c r="J97" s="177">
        <v>0</v>
      </c>
      <c r="K97" s="177">
        <v>295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77">
        <v>153</v>
      </c>
      <c r="H98" s="177">
        <v>0</v>
      </c>
      <c r="I98" s="177">
        <v>0</v>
      </c>
      <c r="J98" s="177">
        <v>0</v>
      </c>
      <c r="K98" s="177">
        <v>295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0.83598250000000007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3.6179999999999999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1.2733000000000001</v>
      </c>
      <c r="L99" s="114">
        <f t="shared" si="0"/>
        <v>0.20250000000000001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16.670000000000002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39.1</v>
      </c>
      <c r="K3" s="177">
        <v>16.850000000000001</v>
      </c>
      <c r="L3" s="177">
        <v>0.3</v>
      </c>
      <c r="M3" s="177">
        <v>2.13</v>
      </c>
      <c r="N3" s="177">
        <v>1.74</v>
      </c>
      <c r="O3" s="177">
        <v>2.4500000000000002</v>
      </c>
      <c r="P3" s="177">
        <v>0.98</v>
      </c>
      <c r="Q3" s="177">
        <v>0.31</v>
      </c>
      <c r="R3" s="177">
        <v>0.63</v>
      </c>
      <c r="S3" s="177">
        <v>0.4</v>
      </c>
      <c r="T3" s="177">
        <v>0.03</v>
      </c>
      <c r="U3" s="177">
        <v>2.04</v>
      </c>
      <c r="V3" s="177">
        <v>0.3</v>
      </c>
      <c r="W3" s="177">
        <v>0.98</v>
      </c>
      <c r="X3" s="177">
        <v>2.13</v>
      </c>
      <c r="Y3" s="177">
        <v>0</v>
      </c>
      <c r="Z3" s="177">
        <v>4.01</v>
      </c>
      <c r="AA3" s="177">
        <v>1.3</v>
      </c>
      <c r="AB3" s="177">
        <v>0</v>
      </c>
      <c r="AC3" s="177">
        <v>20.45</v>
      </c>
      <c r="AD3" s="177">
        <v>0</v>
      </c>
      <c r="AE3" s="177">
        <v>0</v>
      </c>
      <c r="AF3" s="177">
        <v>0</v>
      </c>
      <c r="AG3" s="177">
        <v>32.56</v>
      </c>
      <c r="AH3" s="177">
        <v>0</v>
      </c>
      <c r="AI3" s="177">
        <v>12.73</v>
      </c>
      <c r="AJ3" s="177">
        <v>0</v>
      </c>
      <c r="AK3" s="177">
        <v>126.85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7.76</v>
      </c>
      <c r="AV3" s="177">
        <v>0.05</v>
      </c>
      <c r="AW3" s="177">
        <v>0</v>
      </c>
      <c r="AX3" s="177">
        <v>0.03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16.670000000000002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39.1</v>
      </c>
      <c r="K4" s="177">
        <v>16.850000000000001</v>
      </c>
      <c r="L4" s="177">
        <v>0.3</v>
      </c>
      <c r="M4" s="177">
        <v>2.13</v>
      </c>
      <c r="N4" s="177">
        <v>1.74</v>
      </c>
      <c r="O4" s="177">
        <v>2.4500000000000002</v>
      </c>
      <c r="P4" s="177">
        <v>0.98</v>
      </c>
      <c r="Q4" s="177">
        <v>0.31</v>
      </c>
      <c r="R4" s="177">
        <v>0.63</v>
      </c>
      <c r="S4" s="177">
        <v>0.4</v>
      </c>
      <c r="T4" s="177">
        <v>0.03</v>
      </c>
      <c r="U4" s="177">
        <v>2.04</v>
      </c>
      <c r="V4" s="177">
        <v>0.3</v>
      </c>
      <c r="W4" s="177">
        <v>0.98</v>
      </c>
      <c r="X4" s="177">
        <v>2.13</v>
      </c>
      <c r="Y4" s="177">
        <v>0</v>
      </c>
      <c r="Z4" s="177">
        <v>4.01</v>
      </c>
      <c r="AA4" s="177">
        <v>1.3</v>
      </c>
      <c r="AB4" s="177">
        <v>0</v>
      </c>
      <c r="AC4" s="177">
        <v>21.1</v>
      </c>
      <c r="AD4" s="177">
        <v>0</v>
      </c>
      <c r="AE4" s="177">
        <v>0</v>
      </c>
      <c r="AF4" s="177">
        <v>0</v>
      </c>
      <c r="AG4" s="177">
        <v>32.56</v>
      </c>
      <c r="AH4" s="177">
        <v>0</v>
      </c>
      <c r="AI4" s="177">
        <v>12.73</v>
      </c>
      <c r="AJ4" s="177">
        <v>0</v>
      </c>
      <c r="AK4" s="177">
        <v>126.85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7.76</v>
      </c>
      <c r="AV4" s="177">
        <v>0.05</v>
      </c>
      <c r="AW4" s="177">
        <v>0</v>
      </c>
      <c r="AX4" s="177">
        <v>0.03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16.670000000000002</v>
      </c>
      <c r="E5" s="177">
        <v>0</v>
      </c>
      <c r="F5" s="177">
        <v>0</v>
      </c>
      <c r="G5" s="177">
        <v>31.11</v>
      </c>
      <c r="H5" s="177">
        <v>0</v>
      </c>
      <c r="I5" s="177">
        <v>0</v>
      </c>
      <c r="J5" s="177">
        <v>39.1</v>
      </c>
      <c r="K5" s="177">
        <v>16.850000000000001</v>
      </c>
      <c r="L5" s="177">
        <v>0.3</v>
      </c>
      <c r="M5" s="177">
        <v>2.13</v>
      </c>
      <c r="N5" s="177">
        <v>1.74</v>
      </c>
      <c r="O5" s="177">
        <v>2.4500000000000002</v>
      </c>
      <c r="P5" s="177">
        <v>0.98</v>
      </c>
      <c r="Q5" s="177">
        <v>0.31</v>
      </c>
      <c r="R5" s="177">
        <v>0.63</v>
      </c>
      <c r="S5" s="177">
        <v>0.4</v>
      </c>
      <c r="T5" s="177">
        <v>0.03</v>
      </c>
      <c r="U5" s="177">
        <v>2.04</v>
      </c>
      <c r="V5" s="177">
        <v>0.3</v>
      </c>
      <c r="W5" s="177">
        <v>0.98</v>
      </c>
      <c r="X5" s="177">
        <v>2.13</v>
      </c>
      <c r="Y5" s="177">
        <v>0</v>
      </c>
      <c r="Z5" s="177">
        <v>4.01</v>
      </c>
      <c r="AA5" s="177">
        <v>1.3</v>
      </c>
      <c r="AB5" s="177">
        <v>0</v>
      </c>
      <c r="AC5" s="177">
        <v>21.1</v>
      </c>
      <c r="AD5" s="177">
        <v>0</v>
      </c>
      <c r="AE5" s="177">
        <v>0</v>
      </c>
      <c r="AF5" s="177">
        <v>0</v>
      </c>
      <c r="AG5" s="177">
        <v>32.56</v>
      </c>
      <c r="AH5" s="177">
        <v>0</v>
      </c>
      <c r="AI5" s="177">
        <v>12.73</v>
      </c>
      <c r="AJ5" s="177">
        <v>0</v>
      </c>
      <c r="AK5" s="177">
        <v>126.85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7.76</v>
      </c>
      <c r="AV5" s="177">
        <v>0.05</v>
      </c>
      <c r="AW5" s="177">
        <v>0</v>
      </c>
      <c r="AX5" s="177">
        <v>0.02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16.670000000000002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39.1</v>
      </c>
      <c r="K6" s="177">
        <v>16.850000000000001</v>
      </c>
      <c r="L6" s="177">
        <v>0.3</v>
      </c>
      <c r="M6" s="177">
        <v>2.13</v>
      </c>
      <c r="N6" s="177">
        <v>1.74</v>
      </c>
      <c r="O6" s="177">
        <v>2.4500000000000002</v>
      </c>
      <c r="P6" s="177">
        <v>0.98</v>
      </c>
      <c r="Q6" s="177">
        <v>0.31</v>
      </c>
      <c r="R6" s="177">
        <v>0.63</v>
      </c>
      <c r="S6" s="177">
        <v>0.4</v>
      </c>
      <c r="T6" s="177">
        <v>0.03</v>
      </c>
      <c r="U6" s="177">
        <v>2.04</v>
      </c>
      <c r="V6" s="177">
        <v>0.3</v>
      </c>
      <c r="W6" s="177">
        <v>0.98</v>
      </c>
      <c r="X6" s="177">
        <v>2.13</v>
      </c>
      <c r="Y6" s="177">
        <v>0</v>
      </c>
      <c r="Z6" s="177">
        <v>4.01</v>
      </c>
      <c r="AA6" s="177">
        <v>1.3</v>
      </c>
      <c r="AB6" s="177">
        <v>0</v>
      </c>
      <c r="AC6" s="177">
        <v>21.1</v>
      </c>
      <c r="AD6" s="177">
        <v>0</v>
      </c>
      <c r="AE6" s="177">
        <v>0</v>
      </c>
      <c r="AF6" s="177">
        <v>0</v>
      </c>
      <c r="AG6" s="177">
        <v>32.56</v>
      </c>
      <c r="AH6" s="177">
        <v>0</v>
      </c>
      <c r="AI6" s="177">
        <v>12.73</v>
      </c>
      <c r="AJ6" s="177">
        <v>0</v>
      </c>
      <c r="AK6" s="177">
        <v>126.85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7.76</v>
      </c>
      <c r="AV6" s="177">
        <v>0.05</v>
      </c>
      <c r="AW6" s="177">
        <v>0</v>
      </c>
      <c r="AX6" s="177">
        <v>0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16.670000000000002</v>
      </c>
      <c r="E7" s="177">
        <v>0</v>
      </c>
      <c r="F7" s="177">
        <v>0</v>
      </c>
      <c r="G7" s="177">
        <v>31.11</v>
      </c>
      <c r="H7" s="177">
        <v>0</v>
      </c>
      <c r="I7" s="177">
        <v>0</v>
      </c>
      <c r="J7" s="177">
        <v>39.1</v>
      </c>
      <c r="K7" s="177">
        <v>16.850000000000001</v>
      </c>
      <c r="L7" s="177">
        <v>0.3</v>
      </c>
      <c r="M7" s="177">
        <v>2.13</v>
      </c>
      <c r="N7" s="177">
        <v>1.74</v>
      </c>
      <c r="O7" s="177">
        <v>2.4500000000000002</v>
      </c>
      <c r="P7" s="177">
        <v>0.98</v>
      </c>
      <c r="Q7" s="177">
        <v>0.31</v>
      </c>
      <c r="R7" s="177">
        <v>0.63</v>
      </c>
      <c r="S7" s="177">
        <v>0.4</v>
      </c>
      <c r="T7" s="177">
        <v>0.03</v>
      </c>
      <c r="U7" s="177">
        <v>2.04</v>
      </c>
      <c r="V7" s="177">
        <v>0.3</v>
      </c>
      <c r="W7" s="177">
        <v>0.87</v>
      </c>
      <c r="X7" s="177">
        <v>2.13</v>
      </c>
      <c r="Y7" s="177">
        <v>0</v>
      </c>
      <c r="Z7" s="177">
        <v>4.01</v>
      </c>
      <c r="AA7" s="177">
        <v>1.3</v>
      </c>
      <c r="AB7" s="177">
        <v>0</v>
      </c>
      <c r="AC7" s="177">
        <v>21.1</v>
      </c>
      <c r="AD7" s="177">
        <v>0</v>
      </c>
      <c r="AE7" s="177">
        <v>0</v>
      </c>
      <c r="AF7" s="177">
        <v>0</v>
      </c>
      <c r="AG7" s="177">
        <v>32.56</v>
      </c>
      <c r="AH7" s="177">
        <v>0</v>
      </c>
      <c r="AI7" s="177">
        <v>12.73</v>
      </c>
      <c r="AJ7" s="177">
        <v>0</v>
      </c>
      <c r="AK7" s="177">
        <v>126.85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7.71</v>
      </c>
      <c r="AV7" s="177">
        <v>0.05</v>
      </c>
      <c r="AW7" s="177">
        <v>0</v>
      </c>
      <c r="AX7" s="177">
        <v>0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16.670000000000002</v>
      </c>
      <c r="E8" s="177">
        <v>0</v>
      </c>
      <c r="F8" s="177">
        <v>0</v>
      </c>
      <c r="G8" s="177">
        <v>31.11</v>
      </c>
      <c r="H8" s="177">
        <v>0</v>
      </c>
      <c r="I8" s="177">
        <v>0</v>
      </c>
      <c r="J8" s="177">
        <v>39.1</v>
      </c>
      <c r="K8" s="177">
        <v>16.850000000000001</v>
      </c>
      <c r="L8" s="177">
        <v>0.3</v>
      </c>
      <c r="M8" s="177">
        <v>2.13</v>
      </c>
      <c r="N8" s="177">
        <v>1.74</v>
      </c>
      <c r="O8" s="177">
        <v>2.4500000000000002</v>
      </c>
      <c r="P8" s="177">
        <v>0.98</v>
      </c>
      <c r="Q8" s="177">
        <v>0.31</v>
      </c>
      <c r="R8" s="177">
        <v>0.63</v>
      </c>
      <c r="S8" s="177">
        <v>0.4</v>
      </c>
      <c r="T8" s="177">
        <v>0.03</v>
      </c>
      <c r="U8" s="177">
        <v>2.04</v>
      </c>
      <c r="V8" s="177">
        <v>0.3</v>
      </c>
      <c r="W8" s="177">
        <v>0.53</v>
      </c>
      <c r="X8" s="177">
        <v>2.13</v>
      </c>
      <c r="Y8" s="177">
        <v>0</v>
      </c>
      <c r="Z8" s="177">
        <v>4.01</v>
      </c>
      <c r="AA8" s="177">
        <v>1.3</v>
      </c>
      <c r="AB8" s="177">
        <v>0</v>
      </c>
      <c r="AC8" s="177">
        <v>21.1</v>
      </c>
      <c r="AD8" s="177">
        <v>0</v>
      </c>
      <c r="AE8" s="177">
        <v>0</v>
      </c>
      <c r="AF8" s="177">
        <v>0</v>
      </c>
      <c r="AG8" s="177">
        <v>32.56</v>
      </c>
      <c r="AH8" s="177">
        <v>0</v>
      </c>
      <c r="AI8" s="177">
        <v>12.73</v>
      </c>
      <c r="AJ8" s="177">
        <v>0</v>
      </c>
      <c r="AK8" s="177">
        <v>126.85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7.71</v>
      </c>
      <c r="AV8" s="177">
        <v>0.05</v>
      </c>
      <c r="AW8" s="177">
        <v>0</v>
      </c>
      <c r="AX8" s="177">
        <v>0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16.670000000000002</v>
      </c>
      <c r="E9" s="177">
        <v>0</v>
      </c>
      <c r="F9" s="177">
        <v>0</v>
      </c>
      <c r="G9" s="177">
        <v>31.11</v>
      </c>
      <c r="H9" s="177">
        <v>0</v>
      </c>
      <c r="I9" s="177">
        <v>0</v>
      </c>
      <c r="J9" s="177">
        <v>39.1</v>
      </c>
      <c r="K9" s="177">
        <v>16.850000000000001</v>
      </c>
      <c r="L9" s="177">
        <v>0.3</v>
      </c>
      <c r="M9" s="177">
        <v>2.13</v>
      </c>
      <c r="N9" s="177">
        <v>1.74</v>
      </c>
      <c r="O9" s="177">
        <v>2.4500000000000002</v>
      </c>
      <c r="P9" s="177">
        <v>0.98</v>
      </c>
      <c r="Q9" s="177">
        <v>0.31</v>
      </c>
      <c r="R9" s="177">
        <v>0.63</v>
      </c>
      <c r="S9" s="177">
        <v>0.4</v>
      </c>
      <c r="T9" s="177">
        <v>0.03</v>
      </c>
      <c r="U9" s="177">
        <v>2.04</v>
      </c>
      <c r="V9" s="177">
        <v>0.3</v>
      </c>
      <c r="W9" s="177">
        <v>0.53</v>
      </c>
      <c r="X9" s="177">
        <v>2.13</v>
      </c>
      <c r="Y9" s="177">
        <v>0</v>
      </c>
      <c r="Z9" s="177">
        <v>4.01</v>
      </c>
      <c r="AA9" s="177">
        <v>1.3</v>
      </c>
      <c r="AB9" s="177">
        <v>0</v>
      </c>
      <c r="AC9" s="177">
        <v>20.45</v>
      </c>
      <c r="AD9" s="177">
        <v>0</v>
      </c>
      <c r="AE9" s="177">
        <v>0</v>
      </c>
      <c r="AF9" s="177">
        <v>0</v>
      </c>
      <c r="AG9" s="177">
        <v>32.56</v>
      </c>
      <c r="AH9" s="177">
        <v>0</v>
      </c>
      <c r="AI9" s="177">
        <v>12.73</v>
      </c>
      <c r="AJ9" s="177">
        <v>0</v>
      </c>
      <c r="AK9" s="177">
        <v>126.85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7.71</v>
      </c>
      <c r="AV9" s="177">
        <v>0.05</v>
      </c>
      <c r="AW9" s="177">
        <v>0</v>
      </c>
      <c r="AX9" s="177">
        <v>0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16.670000000000002</v>
      </c>
      <c r="E10" s="177">
        <v>0</v>
      </c>
      <c r="F10" s="177">
        <v>0</v>
      </c>
      <c r="G10" s="177">
        <v>31.11</v>
      </c>
      <c r="H10" s="177">
        <v>0</v>
      </c>
      <c r="I10" s="177">
        <v>0</v>
      </c>
      <c r="J10" s="177">
        <v>39.1</v>
      </c>
      <c r="K10" s="177">
        <v>16.850000000000001</v>
      </c>
      <c r="L10" s="177">
        <v>0.3</v>
      </c>
      <c r="M10" s="177">
        <v>2.13</v>
      </c>
      <c r="N10" s="177">
        <v>1.74</v>
      </c>
      <c r="O10" s="177">
        <v>2.4500000000000002</v>
      </c>
      <c r="P10" s="177">
        <v>0.98</v>
      </c>
      <c r="Q10" s="177">
        <v>0.31</v>
      </c>
      <c r="R10" s="177">
        <v>0.63</v>
      </c>
      <c r="S10" s="177">
        <v>0.4</v>
      </c>
      <c r="T10" s="177">
        <v>0.03</v>
      </c>
      <c r="U10" s="177">
        <v>2.04</v>
      </c>
      <c r="V10" s="177">
        <v>0.3</v>
      </c>
      <c r="W10" s="177">
        <v>0.53</v>
      </c>
      <c r="X10" s="177">
        <v>2.13</v>
      </c>
      <c r="Y10" s="177">
        <v>0</v>
      </c>
      <c r="Z10" s="177">
        <v>4.01</v>
      </c>
      <c r="AA10" s="177">
        <v>1.3</v>
      </c>
      <c r="AB10" s="177">
        <v>0</v>
      </c>
      <c r="AC10" s="177">
        <v>20.45</v>
      </c>
      <c r="AD10" s="177">
        <v>0</v>
      </c>
      <c r="AE10" s="177">
        <v>0</v>
      </c>
      <c r="AF10" s="177">
        <v>0</v>
      </c>
      <c r="AG10" s="177">
        <v>32.56</v>
      </c>
      <c r="AH10" s="177">
        <v>0</v>
      </c>
      <c r="AI10" s="177">
        <v>12.73</v>
      </c>
      <c r="AJ10" s="177">
        <v>0</v>
      </c>
      <c r="AK10" s="177">
        <v>126.85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7.71</v>
      </c>
      <c r="AV10" s="177">
        <v>0.05</v>
      </c>
      <c r="AW10" s="177">
        <v>0</v>
      </c>
      <c r="AX10" s="177">
        <v>0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17.190000000000001</v>
      </c>
      <c r="E11" s="177">
        <v>0</v>
      </c>
      <c r="F11" s="177">
        <v>0</v>
      </c>
      <c r="G11" s="177">
        <v>30.84</v>
      </c>
      <c r="H11" s="177">
        <v>0</v>
      </c>
      <c r="I11" s="177">
        <v>0</v>
      </c>
      <c r="J11" s="177">
        <v>39.1</v>
      </c>
      <c r="K11" s="177">
        <v>16.850000000000001</v>
      </c>
      <c r="L11" s="177">
        <v>0.3</v>
      </c>
      <c r="M11" s="177">
        <v>2.13</v>
      </c>
      <c r="N11" s="177">
        <v>1.74</v>
      </c>
      <c r="O11" s="177">
        <v>2.4500000000000002</v>
      </c>
      <c r="P11" s="177">
        <v>0.98</v>
      </c>
      <c r="Q11" s="177">
        <v>0.31</v>
      </c>
      <c r="R11" s="177">
        <v>0.63</v>
      </c>
      <c r="S11" s="177">
        <v>0.4</v>
      </c>
      <c r="T11" s="177">
        <v>0.03</v>
      </c>
      <c r="U11" s="177">
        <v>2.04</v>
      </c>
      <c r="V11" s="177">
        <v>0.3</v>
      </c>
      <c r="W11" s="177">
        <v>0.53</v>
      </c>
      <c r="X11" s="177">
        <v>2.13</v>
      </c>
      <c r="Y11" s="177">
        <v>0</v>
      </c>
      <c r="Z11" s="177">
        <v>4.01</v>
      </c>
      <c r="AA11" s="177">
        <v>1.3</v>
      </c>
      <c r="AB11" s="177">
        <v>0</v>
      </c>
      <c r="AC11" s="177">
        <v>20.45</v>
      </c>
      <c r="AD11" s="177">
        <v>0</v>
      </c>
      <c r="AE11" s="177">
        <v>0</v>
      </c>
      <c r="AF11" s="177">
        <v>0</v>
      </c>
      <c r="AG11" s="177">
        <v>30.84</v>
      </c>
      <c r="AH11" s="177">
        <v>0</v>
      </c>
      <c r="AI11" s="177">
        <v>12.73</v>
      </c>
      <c r="AJ11" s="177">
        <v>0</v>
      </c>
      <c r="AK11" s="177">
        <v>126.85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7.71</v>
      </c>
      <c r="AV11" s="177">
        <v>0.05</v>
      </c>
      <c r="AW11" s="177">
        <v>0</v>
      </c>
      <c r="AX11" s="177">
        <v>0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17.190000000000001</v>
      </c>
      <c r="E12" s="177">
        <v>0</v>
      </c>
      <c r="F12" s="177">
        <v>0</v>
      </c>
      <c r="G12" s="177">
        <v>31.11</v>
      </c>
      <c r="H12" s="177">
        <v>0</v>
      </c>
      <c r="I12" s="177">
        <v>0</v>
      </c>
      <c r="J12" s="177">
        <v>39.1</v>
      </c>
      <c r="K12" s="177">
        <v>16.850000000000001</v>
      </c>
      <c r="L12" s="177">
        <v>0.3</v>
      </c>
      <c r="M12" s="177">
        <v>2.13</v>
      </c>
      <c r="N12" s="177">
        <v>1.74</v>
      </c>
      <c r="O12" s="177">
        <v>2.4500000000000002</v>
      </c>
      <c r="P12" s="177">
        <v>0.98</v>
      </c>
      <c r="Q12" s="177">
        <v>0.31</v>
      </c>
      <c r="R12" s="177">
        <v>0.63</v>
      </c>
      <c r="S12" s="177">
        <v>0.4</v>
      </c>
      <c r="T12" s="177">
        <v>0.03</v>
      </c>
      <c r="U12" s="177">
        <v>2.04</v>
      </c>
      <c r="V12" s="177">
        <v>0.3</v>
      </c>
      <c r="W12" s="177">
        <v>0.53</v>
      </c>
      <c r="X12" s="177">
        <v>2.13</v>
      </c>
      <c r="Y12" s="177">
        <v>0</v>
      </c>
      <c r="Z12" s="177">
        <v>4.01</v>
      </c>
      <c r="AA12" s="177">
        <v>1.3</v>
      </c>
      <c r="AB12" s="177">
        <v>0</v>
      </c>
      <c r="AC12" s="177">
        <v>19.850000000000001</v>
      </c>
      <c r="AD12" s="177">
        <v>0</v>
      </c>
      <c r="AE12" s="177">
        <v>0</v>
      </c>
      <c r="AF12" s="177">
        <v>0</v>
      </c>
      <c r="AG12" s="177">
        <v>30.84</v>
      </c>
      <c r="AH12" s="177">
        <v>0</v>
      </c>
      <c r="AI12" s="177">
        <v>12.73</v>
      </c>
      <c r="AJ12" s="177">
        <v>0</v>
      </c>
      <c r="AK12" s="177">
        <v>126.85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7.71</v>
      </c>
      <c r="AV12" s="177">
        <v>0.05</v>
      </c>
      <c r="AW12" s="177">
        <v>0</v>
      </c>
      <c r="AX12" s="177">
        <v>0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17.190000000000001</v>
      </c>
      <c r="E13" s="177">
        <v>0</v>
      </c>
      <c r="F13" s="177">
        <v>0</v>
      </c>
      <c r="G13" s="177">
        <v>31.11</v>
      </c>
      <c r="H13" s="177">
        <v>0</v>
      </c>
      <c r="I13" s="177">
        <v>0</v>
      </c>
      <c r="J13" s="177">
        <v>39.1</v>
      </c>
      <c r="K13" s="177">
        <v>16.850000000000001</v>
      </c>
      <c r="L13" s="177">
        <v>0.3</v>
      </c>
      <c r="M13" s="177">
        <v>2.13</v>
      </c>
      <c r="N13" s="177">
        <v>1.74</v>
      </c>
      <c r="O13" s="177">
        <v>2.4500000000000002</v>
      </c>
      <c r="P13" s="177">
        <v>0.98</v>
      </c>
      <c r="Q13" s="177">
        <v>0.31</v>
      </c>
      <c r="R13" s="177">
        <v>0.63</v>
      </c>
      <c r="S13" s="177">
        <v>0.4</v>
      </c>
      <c r="T13" s="177">
        <v>0.03</v>
      </c>
      <c r="U13" s="177">
        <v>2.04</v>
      </c>
      <c r="V13" s="177">
        <v>0.3</v>
      </c>
      <c r="W13" s="177">
        <v>0.5</v>
      </c>
      <c r="X13" s="177">
        <v>2.13</v>
      </c>
      <c r="Y13" s="177">
        <v>0</v>
      </c>
      <c r="Z13" s="177">
        <v>4.01</v>
      </c>
      <c r="AA13" s="177">
        <v>1.3</v>
      </c>
      <c r="AB13" s="177">
        <v>0</v>
      </c>
      <c r="AC13" s="177">
        <v>19.850000000000001</v>
      </c>
      <c r="AD13" s="177">
        <v>0</v>
      </c>
      <c r="AE13" s="177">
        <v>0</v>
      </c>
      <c r="AF13" s="177">
        <v>0</v>
      </c>
      <c r="AG13" s="177">
        <v>30.84</v>
      </c>
      <c r="AH13" s="177">
        <v>0</v>
      </c>
      <c r="AI13" s="177">
        <v>12.73</v>
      </c>
      <c r="AJ13" s="177">
        <v>0</v>
      </c>
      <c r="AK13" s="177">
        <v>126.85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7.68</v>
      </c>
      <c r="AV13" s="177">
        <v>0.05</v>
      </c>
      <c r="AW13" s="177">
        <v>0</v>
      </c>
      <c r="AX13" s="177">
        <v>0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17.71</v>
      </c>
      <c r="E14" s="177">
        <v>0</v>
      </c>
      <c r="F14" s="177">
        <v>0</v>
      </c>
      <c r="G14" s="177">
        <v>31.11</v>
      </c>
      <c r="H14" s="177">
        <v>0</v>
      </c>
      <c r="I14" s="177">
        <v>0</v>
      </c>
      <c r="J14" s="177">
        <v>39.1</v>
      </c>
      <c r="K14" s="177">
        <v>16.850000000000001</v>
      </c>
      <c r="L14" s="177">
        <v>0.3</v>
      </c>
      <c r="M14" s="177">
        <v>2.13</v>
      </c>
      <c r="N14" s="177">
        <v>1.74</v>
      </c>
      <c r="O14" s="177">
        <v>2.4500000000000002</v>
      </c>
      <c r="P14" s="177">
        <v>0.98</v>
      </c>
      <c r="Q14" s="177">
        <v>0.31</v>
      </c>
      <c r="R14" s="177">
        <v>0.63</v>
      </c>
      <c r="S14" s="177">
        <v>0.4</v>
      </c>
      <c r="T14" s="177">
        <v>0.03</v>
      </c>
      <c r="U14" s="177">
        <v>2.04</v>
      </c>
      <c r="V14" s="177">
        <v>0.3</v>
      </c>
      <c r="W14" s="177">
        <v>0.49</v>
      </c>
      <c r="X14" s="177">
        <v>2.13</v>
      </c>
      <c r="Y14" s="177">
        <v>0</v>
      </c>
      <c r="Z14" s="177">
        <v>4.01</v>
      </c>
      <c r="AA14" s="177">
        <v>1.3</v>
      </c>
      <c r="AB14" s="177">
        <v>0</v>
      </c>
      <c r="AC14" s="177">
        <v>19.850000000000001</v>
      </c>
      <c r="AD14" s="177">
        <v>0</v>
      </c>
      <c r="AE14" s="177">
        <v>0</v>
      </c>
      <c r="AF14" s="177">
        <v>0</v>
      </c>
      <c r="AG14" s="177">
        <v>30.84</v>
      </c>
      <c r="AH14" s="177">
        <v>0</v>
      </c>
      <c r="AI14" s="177">
        <v>12.73</v>
      </c>
      <c r="AJ14" s="177">
        <v>0</v>
      </c>
      <c r="AK14" s="177">
        <v>126.85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7.68</v>
      </c>
      <c r="AV14" s="177">
        <v>0.05</v>
      </c>
      <c r="AW14" s="177">
        <v>0</v>
      </c>
      <c r="AX14" s="177">
        <v>0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17.71</v>
      </c>
      <c r="E15" s="177">
        <v>0</v>
      </c>
      <c r="F15" s="177">
        <v>0</v>
      </c>
      <c r="G15" s="177">
        <v>31.11</v>
      </c>
      <c r="H15" s="177">
        <v>0</v>
      </c>
      <c r="I15" s="177">
        <v>0</v>
      </c>
      <c r="J15" s="177">
        <v>39.1</v>
      </c>
      <c r="K15" s="177">
        <v>73.66</v>
      </c>
      <c r="L15" s="177">
        <v>0.3</v>
      </c>
      <c r="M15" s="177">
        <v>2.13</v>
      </c>
      <c r="N15" s="177">
        <v>1.74</v>
      </c>
      <c r="O15" s="177">
        <v>2.4500000000000002</v>
      </c>
      <c r="P15" s="177">
        <v>0.98</v>
      </c>
      <c r="Q15" s="177">
        <v>0.3</v>
      </c>
      <c r="R15" s="177">
        <v>0.63</v>
      </c>
      <c r="S15" s="177">
        <v>0.35</v>
      </c>
      <c r="T15" s="177">
        <v>0.03</v>
      </c>
      <c r="U15" s="177">
        <v>2.04</v>
      </c>
      <c r="V15" s="177">
        <v>0.3</v>
      </c>
      <c r="W15" s="177">
        <v>0.72</v>
      </c>
      <c r="X15" s="177">
        <v>2.13</v>
      </c>
      <c r="Y15" s="177">
        <v>0</v>
      </c>
      <c r="Z15" s="177">
        <v>4.01</v>
      </c>
      <c r="AA15" s="177">
        <v>1.3</v>
      </c>
      <c r="AB15" s="177">
        <v>0</v>
      </c>
      <c r="AC15" s="177">
        <v>19.850000000000001</v>
      </c>
      <c r="AD15" s="177">
        <v>0</v>
      </c>
      <c r="AE15" s="177">
        <v>0</v>
      </c>
      <c r="AF15" s="177">
        <v>0</v>
      </c>
      <c r="AG15" s="177">
        <v>30.84</v>
      </c>
      <c r="AH15" s="177">
        <v>0</v>
      </c>
      <c r="AI15" s="177">
        <v>12.73</v>
      </c>
      <c r="AJ15" s="177">
        <v>0</v>
      </c>
      <c r="AK15" s="177">
        <v>126.85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7.68</v>
      </c>
      <c r="AV15" s="177">
        <v>0.05</v>
      </c>
      <c r="AW15" s="177">
        <v>0</v>
      </c>
      <c r="AX15" s="177">
        <v>0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17.71</v>
      </c>
      <c r="E16" s="177">
        <v>0</v>
      </c>
      <c r="F16" s="177">
        <v>0</v>
      </c>
      <c r="G16" s="177">
        <v>31.11</v>
      </c>
      <c r="H16" s="177">
        <v>0</v>
      </c>
      <c r="I16" s="177">
        <v>0</v>
      </c>
      <c r="J16" s="177">
        <v>39.1</v>
      </c>
      <c r="K16" s="177">
        <v>124.77</v>
      </c>
      <c r="L16" s="177">
        <v>0.3</v>
      </c>
      <c r="M16" s="177">
        <v>2.13</v>
      </c>
      <c r="N16" s="177">
        <v>1.74</v>
      </c>
      <c r="O16" s="177">
        <v>2.4500000000000002</v>
      </c>
      <c r="P16" s="177">
        <v>0.98</v>
      </c>
      <c r="Q16" s="177">
        <v>0.3</v>
      </c>
      <c r="R16" s="177">
        <v>0.63</v>
      </c>
      <c r="S16" s="177">
        <v>0.39</v>
      </c>
      <c r="T16" s="177">
        <v>0.03</v>
      </c>
      <c r="U16" s="177">
        <v>2.04</v>
      </c>
      <c r="V16" s="177">
        <v>0.3</v>
      </c>
      <c r="W16" s="177">
        <v>0.72</v>
      </c>
      <c r="X16" s="177">
        <v>2.13</v>
      </c>
      <c r="Y16" s="177">
        <v>0</v>
      </c>
      <c r="Z16" s="177">
        <v>4.01</v>
      </c>
      <c r="AA16" s="177">
        <v>1.3</v>
      </c>
      <c r="AB16" s="177">
        <v>0</v>
      </c>
      <c r="AC16" s="177">
        <v>19.850000000000001</v>
      </c>
      <c r="AD16" s="177">
        <v>0</v>
      </c>
      <c r="AE16" s="177">
        <v>0</v>
      </c>
      <c r="AF16" s="177">
        <v>0</v>
      </c>
      <c r="AG16" s="177">
        <v>30.84</v>
      </c>
      <c r="AH16" s="177">
        <v>0</v>
      </c>
      <c r="AI16" s="177">
        <v>12.73</v>
      </c>
      <c r="AJ16" s="177">
        <v>0</v>
      </c>
      <c r="AK16" s="177">
        <v>126.85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7.68</v>
      </c>
      <c r="AV16" s="177">
        <v>0.05</v>
      </c>
      <c r="AW16" s="177">
        <v>0</v>
      </c>
      <c r="AX16" s="177">
        <v>0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17.71</v>
      </c>
      <c r="E17" s="177">
        <v>0</v>
      </c>
      <c r="F17" s="177">
        <v>0</v>
      </c>
      <c r="G17" s="177">
        <v>31.11</v>
      </c>
      <c r="H17" s="177">
        <v>0</v>
      </c>
      <c r="I17" s="177">
        <v>0</v>
      </c>
      <c r="J17" s="177">
        <v>39.1</v>
      </c>
      <c r="K17" s="177">
        <v>184.81</v>
      </c>
      <c r="L17" s="177">
        <v>0.3</v>
      </c>
      <c r="M17" s="177">
        <v>2.13</v>
      </c>
      <c r="N17" s="177">
        <v>1.74</v>
      </c>
      <c r="O17" s="177">
        <v>2.4500000000000002</v>
      </c>
      <c r="P17" s="177">
        <v>0.98</v>
      </c>
      <c r="Q17" s="177">
        <v>0.3</v>
      </c>
      <c r="R17" s="177">
        <v>0.63</v>
      </c>
      <c r="S17" s="177">
        <v>0.39</v>
      </c>
      <c r="T17" s="177">
        <v>0.03</v>
      </c>
      <c r="U17" s="177">
        <v>2.04</v>
      </c>
      <c r="V17" s="177">
        <v>0.3</v>
      </c>
      <c r="W17" s="177">
        <v>0.72</v>
      </c>
      <c r="X17" s="177">
        <v>2.13</v>
      </c>
      <c r="Y17" s="177">
        <v>0</v>
      </c>
      <c r="Z17" s="177">
        <v>4.01</v>
      </c>
      <c r="AA17" s="177">
        <v>1.3</v>
      </c>
      <c r="AB17" s="177">
        <v>0</v>
      </c>
      <c r="AC17" s="177">
        <v>19.850000000000001</v>
      </c>
      <c r="AD17" s="177">
        <v>0</v>
      </c>
      <c r="AE17" s="177">
        <v>0</v>
      </c>
      <c r="AF17" s="177">
        <v>0</v>
      </c>
      <c r="AG17" s="177">
        <v>30.84</v>
      </c>
      <c r="AH17" s="177">
        <v>0</v>
      </c>
      <c r="AI17" s="177">
        <v>12.73</v>
      </c>
      <c r="AJ17" s="177">
        <v>0</v>
      </c>
      <c r="AK17" s="177">
        <v>126.85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7.68</v>
      </c>
      <c r="AV17" s="177">
        <v>0.05</v>
      </c>
      <c r="AW17" s="177">
        <v>0</v>
      </c>
      <c r="AX17" s="177">
        <v>0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18.23</v>
      </c>
      <c r="E18" s="177">
        <v>0</v>
      </c>
      <c r="F18" s="177">
        <v>0</v>
      </c>
      <c r="G18" s="177">
        <v>31.11</v>
      </c>
      <c r="H18" s="177">
        <v>0</v>
      </c>
      <c r="I18" s="177">
        <v>0</v>
      </c>
      <c r="J18" s="177">
        <v>39.1</v>
      </c>
      <c r="K18" s="177">
        <v>243.66</v>
      </c>
      <c r="L18" s="177">
        <v>6.23</v>
      </c>
      <c r="M18" s="177">
        <v>2.13</v>
      </c>
      <c r="N18" s="177">
        <v>1.74</v>
      </c>
      <c r="O18" s="177">
        <v>2.4500000000000002</v>
      </c>
      <c r="P18" s="177">
        <v>0.98</v>
      </c>
      <c r="Q18" s="177">
        <v>5.56</v>
      </c>
      <c r="R18" s="177">
        <v>0.63</v>
      </c>
      <c r="S18" s="177">
        <v>8.1199999999999992</v>
      </c>
      <c r="T18" s="177">
        <v>0.42</v>
      </c>
      <c r="U18" s="177">
        <v>2.04</v>
      </c>
      <c r="V18" s="177">
        <v>0.3</v>
      </c>
      <c r="W18" s="177">
        <v>0.72</v>
      </c>
      <c r="X18" s="177">
        <v>2.13</v>
      </c>
      <c r="Y18" s="177">
        <v>0</v>
      </c>
      <c r="Z18" s="177">
        <v>4.01</v>
      </c>
      <c r="AA18" s="177">
        <v>1.3</v>
      </c>
      <c r="AB18" s="177">
        <v>0</v>
      </c>
      <c r="AC18" s="177">
        <v>19.850000000000001</v>
      </c>
      <c r="AD18" s="177">
        <v>0</v>
      </c>
      <c r="AE18" s="177">
        <v>0</v>
      </c>
      <c r="AF18" s="177">
        <v>0</v>
      </c>
      <c r="AG18" s="177">
        <v>30.84</v>
      </c>
      <c r="AH18" s="177">
        <v>0</v>
      </c>
      <c r="AI18" s="177">
        <v>12.73</v>
      </c>
      <c r="AJ18" s="177">
        <v>0</v>
      </c>
      <c r="AK18" s="177">
        <v>126.85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7.68</v>
      </c>
      <c r="AV18" s="177">
        <v>0.05</v>
      </c>
      <c r="AW18" s="177">
        <v>0</v>
      </c>
      <c r="AX18" s="177">
        <v>0</v>
      </c>
      <c r="AY18" s="177">
        <v>0.09</v>
      </c>
    </row>
    <row r="19" spans="1:51">
      <c r="A19" t="s">
        <v>61</v>
      </c>
      <c r="B19" s="177">
        <v>0</v>
      </c>
      <c r="C19" s="177">
        <v>0</v>
      </c>
      <c r="D19" s="177">
        <v>18.23</v>
      </c>
      <c r="E19" s="177">
        <v>0</v>
      </c>
      <c r="F19" s="177">
        <v>0</v>
      </c>
      <c r="G19" s="177">
        <v>31.11</v>
      </c>
      <c r="H19" s="177">
        <v>0</v>
      </c>
      <c r="I19" s="177">
        <v>0</v>
      </c>
      <c r="J19" s="177">
        <v>39.1</v>
      </c>
      <c r="K19" s="177">
        <v>243.66</v>
      </c>
      <c r="L19" s="177">
        <v>6.23</v>
      </c>
      <c r="M19" s="177">
        <v>2.13</v>
      </c>
      <c r="N19" s="177">
        <v>1.74</v>
      </c>
      <c r="O19" s="177">
        <v>2.4500000000000002</v>
      </c>
      <c r="P19" s="177">
        <v>0.98</v>
      </c>
      <c r="Q19" s="177">
        <v>5.95</v>
      </c>
      <c r="R19" s="177">
        <v>15.34</v>
      </c>
      <c r="S19" s="177">
        <v>8.1199999999999992</v>
      </c>
      <c r="T19" s="177">
        <v>0.42</v>
      </c>
      <c r="U19" s="177">
        <v>2.04</v>
      </c>
      <c r="V19" s="177">
        <v>0.3</v>
      </c>
      <c r="W19" s="177">
        <v>0.82</v>
      </c>
      <c r="X19" s="177">
        <v>2.13</v>
      </c>
      <c r="Y19" s="177">
        <v>0</v>
      </c>
      <c r="Z19" s="177">
        <v>35.18</v>
      </c>
      <c r="AA19" s="177">
        <v>25.11</v>
      </c>
      <c r="AB19" s="177">
        <v>0</v>
      </c>
      <c r="AC19" s="177">
        <v>19.850000000000001</v>
      </c>
      <c r="AD19" s="177">
        <v>0</v>
      </c>
      <c r="AE19" s="177">
        <v>0</v>
      </c>
      <c r="AF19" s="177">
        <v>0</v>
      </c>
      <c r="AG19" s="177">
        <v>30.84</v>
      </c>
      <c r="AH19" s="177">
        <v>0</v>
      </c>
      <c r="AI19" s="177">
        <v>12.73</v>
      </c>
      <c r="AJ19" s="177">
        <v>0</v>
      </c>
      <c r="AK19" s="177">
        <v>126.85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9.7100000000000009</v>
      </c>
      <c r="AV19" s="177">
        <v>0.05</v>
      </c>
      <c r="AW19" s="177">
        <v>0</v>
      </c>
      <c r="AX19" s="177">
        <v>0</v>
      </c>
      <c r="AY19" s="177">
        <v>0.09</v>
      </c>
    </row>
    <row r="20" spans="1:51">
      <c r="A20" t="s">
        <v>62</v>
      </c>
      <c r="B20" s="177">
        <v>0</v>
      </c>
      <c r="C20" s="177">
        <v>0</v>
      </c>
      <c r="D20" s="177">
        <v>18.23</v>
      </c>
      <c r="E20" s="177">
        <v>0</v>
      </c>
      <c r="F20" s="177">
        <v>0</v>
      </c>
      <c r="G20" s="177">
        <v>31.11</v>
      </c>
      <c r="H20" s="177">
        <v>0</v>
      </c>
      <c r="I20" s="177">
        <v>0</v>
      </c>
      <c r="J20" s="177">
        <v>39.1</v>
      </c>
      <c r="K20" s="177">
        <v>243.66</v>
      </c>
      <c r="L20" s="177">
        <v>6.23</v>
      </c>
      <c r="M20" s="177">
        <v>2.13</v>
      </c>
      <c r="N20" s="177">
        <v>1.74</v>
      </c>
      <c r="O20" s="177">
        <v>2.4500000000000002</v>
      </c>
      <c r="P20" s="177">
        <v>0.98</v>
      </c>
      <c r="Q20" s="177">
        <v>5.95</v>
      </c>
      <c r="R20" s="177">
        <v>15.34</v>
      </c>
      <c r="S20" s="177">
        <v>8.1199999999999992</v>
      </c>
      <c r="T20" s="177">
        <v>0.42</v>
      </c>
      <c r="U20" s="177">
        <v>2.04</v>
      </c>
      <c r="V20" s="177">
        <v>0.3</v>
      </c>
      <c r="W20" s="177">
        <v>0.82</v>
      </c>
      <c r="X20" s="177">
        <v>2.13</v>
      </c>
      <c r="Y20" s="177">
        <v>0</v>
      </c>
      <c r="Z20" s="177">
        <v>64.2</v>
      </c>
      <c r="AA20" s="177">
        <v>25.11</v>
      </c>
      <c r="AB20" s="177">
        <v>0</v>
      </c>
      <c r="AC20" s="177">
        <v>19.850000000000001</v>
      </c>
      <c r="AD20" s="177">
        <v>0</v>
      </c>
      <c r="AE20" s="177">
        <v>0</v>
      </c>
      <c r="AF20" s="177">
        <v>0</v>
      </c>
      <c r="AG20" s="177">
        <v>30.84</v>
      </c>
      <c r="AH20" s="177">
        <v>0</v>
      </c>
      <c r="AI20" s="177">
        <v>12.73</v>
      </c>
      <c r="AJ20" s="177">
        <v>0</v>
      </c>
      <c r="AK20" s="177">
        <v>126.85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9.7100000000000009</v>
      </c>
      <c r="AV20" s="177">
        <v>0.05</v>
      </c>
      <c r="AW20" s="177">
        <v>0</v>
      </c>
      <c r="AX20" s="177">
        <v>0</v>
      </c>
      <c r="AY20" s="177">
        <v>0.09</v>
      </c>
    </row>
    <row r="21" spans="1:51">
      <c r="A21" t="s">
        <v>63</v>
      </c>
      <c r="B21" s="177">
        <v>0</v>
      </c>
      <c r="C21" s="177">
        <v>0</v>
      </c>
      <c r="D21" s="177">
        <v>18.23</v>
      </c>
      <c r="E21" s="177">
        <v>0</v>
      </c>
      <c r="F21" s="177">
        <v>0</v>
      </c>
      <c r="G21" s="177">
        <v>31.11</v>
      </c>
      <c r="H21" s="177">
        <v>0</v>
      </c>
      <c r="I21" s="177">
        <v>0</v>
      </c>
      <c r="J21" s="177">
        <v>39.1</v>
      </c>
      <c r="K21" s="177">
        <v>252.51</v>
      </c>
      <c r="L21" s="177">
        <v>6.23</v>
      </c>
      <c r="M21" s="177">
        <v>2.13</v>
      </c>
      <c r="N21" s="177">
        <v>1.74</v>
      </c>
      <c r="O21" s="177">
        <v>2.4500000000000002</v>
      </c>
      <c r="P21" s="177">
        <v>0.98</v>
      </c>
      <c r="Q21" s="177">
        <v>6.31</v>
      </c>
      <c r="R21" s="177">
        <v>15.34</v>
      </c>
      <c r="S21" s="177">
        <v>8.99</v>
      </c>
      <c r="T21" s="177">
        <v>0.42</v>
      </c>
      <c r="U21" s="177">
        <v>2.04</v>
      </c>
      <c r="V21" s="177">
        <v>0.3</v>
      </c>
      <c r="W21" s="177">
        <v>0.82</v>
      </c>
      <c r="X21" s="177">
        <v>2.13</v>
      </c>
      <c r="Y21" s="177">
        <v>0</v>
      </c>
      <c r="Z21" s="177">
        <v>64.2</v>
      </c>
      <c r="AA21" s="177">
        <v>25.11</v>
      </c>
      <c r="AB21" s="177">
        <v>0</v>
      </c>
      <c r="AC21" s="177">
        <v>19.850000000000001</v>
      </c>
      <c r="AD21" s="177">
        <v>0</v>
      </c>
      <c r="AE21" s="177">
        <v>0</v>
      </c>
      <c r="AF21" s="177">
        <v>0</v>
      </c>
      <c r="AG21" s="177">
        <v>30.84</v>
      </c>
      <c r="AH21" s="177">
        <v>0</v>
      </c>
      <c r="AI21" s="177">
        <v>12.73</v>
      </c>
      <c r="AJ21" s="177">
        <v>0</v>
      </c>
      <c r="AK21" s="177">
        <v>126.85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9.7100000000000009</v>
      </c>
      <c r="AV21" s="177">
        <v>0.05</v>
      </c>
      <c r="AW21" s="177">
        <v>0</v>
      </c>
      <c r="AX21" s="177">
        <v>0</v>
      </c>
      <c r="AY21" s="177">
        <v>0.09</v>
      </c>
    </row>
    <row r="22" spans="1:51">
      <c r="A22" t="s">
        <v>64</v>
      </c>
      <c r="B22" s="177">
        <v>0</v>
      </c>
      <c r="C22" s="177">
        <v>0</v>
      </c>
      <c r="D22" s="177">
        <v>18.23</v>
      </c>
      <c r="E22" s="177">
        <v>0</v>
      </c>
      <c r="F22" s="177">
        <v>0</v>
      </c>
      <c r="G22" s="177">
        <v>31.11</v>
      </c>
      <c r="H22" s="177">
        <v>0</v>
      </c>
      <c r="I22" s="177">
        <v>0</v>
      </c>
      <c r="J22" s="177">
        <v>39.1</v>
      </c>
      <c r="K22" s="177">
        <v>252.51</v>
      </c>
      <c r="L22" s="177">
        <v>6.23</v>
      </c>
      <c r="M22" s="177">
        <v>2.13</v>
      </c>
      <c r="N22" s="177">
        <v>1.74</v>
      </c>
      <c r="O22" s="177">
        <v>2.4500000000000002</v>
      </c>
      <c r="P22" s="177">
        <v>0.98</v>
      </c>
      <c r="Q22" s="177">
        <v>6.31</v>
      </c>
      <c r="R22" s="177">
        <v>15.34</v>
      </c>
      <c r="S22" s="177">
        <v>8.99</v>
      </c>
      <c r="T22" s="177">
        <v>0.42</v>
      </c>
      <c r="U22" s="177">
        <v>2.04</v>
      </c>
      <c r="V22" s="177">
        <v>0.3</v>
      </c>
      <c r="W22" s="177">
        <v>0.82</v>
      </c>
      <c r="X22" s="177">
        <v>2.13</v>
      </c>
      <c r="Y22" s="177">
        <v>0</v>
      </c>
      <c r="Z22" s="177">
        <v>64.2</v>
      </c>
      <c r="AA22" s="177">
        <v>25.11</v>
      </c>
      <c r="AB22" s="177">
        <v>0</v>
      </c>
      <c r="AC22" s="177">
        <v>19.850000000000001</v>
      </c>
      <c r="AD22" s="177">
        <v>0</v>
      </c>
      <c r="AE22" s="177">
        <v>0</v>
      </c>
      <c r="AF22" s="177">
        <v>0</v>
      </c>
      <c r="AG22" s="177">
        <v>30.84</v>
      </c>
      <c r="AH22" s="177">
        <v>0</v>
      </c>
      <c r="AI22" s="177">
        <v>12.73</v>
      </c>
      <c r="AJ22" s="177">
        <v>0</v>
      </c>
      <c r="AK22" s="177">
        <v>126.85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9.7100000000000009</v>
      </c>
      <c r="AV22" s="177">
        <v>0.05</v>
      </c>
      <c r="AW22" s="177">
        <v>0</v>
      </c>
      <c r="AX22" s="177">
        <v>0</v>
      </c>
      <c r="AY22" s="177">
        <v>0.09</v>
      </c>
    </row>
    <row r="23" spans="1:51">
      <c r="A23" t="s">
        <v>65</v>
      </c>
      <c r="B23" s="177">
        <v>0</v>
      </c>
      <c r="C23" s="177">
        <v>0</v>
      </c>
      <c r="D23" s="177">
        <v>18.23</v>
      </c>
      <c r="E23" s="177">
        <v>0</v>
      </c>
      <c r="F23" s="177">
        <v>0</v>
      </c>
      <c r="G23" s="177">
        <v>31.11</v>
      </c>
      <c r="H23" s="177">
        <v>0</v>
      </c>
      <c r="I23" s="177">
        <v>0</v>
      </c>
      <c r="J23" s="177">
        <v>39.1</v>
      </c>
      <c r="K23" s="177">
        <v>252.51</v>
      </c>
      <c r="L23" s="177">
        <v>6.23</v>
      </c>
      <c r="M23" s="177">
        <v>2.13</v>
      </c>
      <c r="N23" s="177">
        <v>1.74</v>
      </c>
      <c r="O23" s="177">
        <v>2.4500000000000002</v>
      </c>
      <c r="P23" s="177">
        <v>0.98</v>
      </c>
      <c r="Q23" s="177">
        <v>6.31</v>
      </c>
      <c r="R23" s="177">
        <v>15.34</v>
      </c>
      <c r="S23" s="177">
        <v>8.99</v>
      </c>
      <c r="T23" s="177">
        <v>0.42</v>
      </c>
      <c r="U23" s="177">
        <v>2.04</v>
      </c>
      <c r="V23" s="177">
        <v>0.3</v>
      </c>
      <c r="W23" s="177">
        <v>0.82</v>
      </c>
      <c r="X23" s="177">
        <v>2.13</v>
      </c>
      <c r="Y23" s="177">
        <v>0</v>
      </c>
      <c r="Z23" s="177">
        <v>64.2</v>
      </c>
      <c r="AA23" s="177">
        <v>25.11</v>
      </c>
      <c r="AB23" s="177">
        <v>0</v>
      </c>
      <c r="AC23" s="177">
        <v>19.850000000000001</v>
      </c>
      <c r="AD23" s="177">
        <v>0</v>
      </c>
      <c r="AE23" s="177">
        <v>0</v>
      </c>
      <c r="AF23" s="177">
        <v>0</v>
      </c>
      <c r="AG23" s="177">
        <v>30.84</v>
      </c>
      <c r="AH23" s="177">
        <v>0</v>
      </c>
      <c r="AI23" s="177">
        <v>12.73</v>
      </c>
      <c r="AJ23" s="177">
        <v>0</v>
      </c>
      <c r="AK23" s="177">
        <v>126.85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9.7100000000000009</v>
      </c>
      <c r="AV23" s="177">
        <v>0.05</v>
      </c>
      <c r="AW23" s="177">
        <v>0</v>
      </c>
      <c r="AX23" s="177">
        <v>0.02</v>
      </c>
      <c r="AY23" s="177">
        <v>0.09</v>
      </c>
    </row>
    <row r="24" spans="1:51">
      <c r="A24" t="s">
        <v>66</v>
      </c>
      <c r="B24" s="177">
        <v>0</v>
      </c>
      <c r="C24" s="177">
        <v>0</v>
      </c>
      <c r="D24" s="177">
        <v>18.23</v>
      </c>
      <c r="E24" s="177">
        <v>0</v>
      </c>
      <c r="F24" s="177">
        <v>0</v>
      </c>
      <c r="G24" s="177">
        <v>31.11</v>
      </c>
      <c r="H24" s="177">
        <v>0</v>
      </c>
      <c r="I24" s="177">
        <v>0</v>
      </c>
      <c r="J24" s="177">
        <v>39.1</v>
      </c>
      <c r="K24" s="177">
        <v>252.51</v>
      </c>
      <c r="L24" s="177">
        <v>6.23</v>
      </c>
      <c r="M24" s="177">
        <v>2.13</v>
      </c>
      <c r="N24" s="177">
        <v>1.74</v>
      </c>
      <c r="O24" s="177">
        <v>2.4500000000000002</v>
      </c>
      <c r="P24" s="177">
        <v>0.98</v>
      </c>
      <c r="Q24" s="177">
        <v>6.31</v>
      </c>
      <c r="R24" s="177">
        <v>15.34</v>
      </c>
      <c r="S24" s="177">
        <v>8.99</v>
      </c>
      <c r="T24" s="177">
        <v>0.42</v>
      </c>
      <c r="U24" s="177">
        <v>2.04</v>
      </c>
      <c r="V24" s="177">
        <v>0.3</v>
      </c>
      <c r="W24" s="177">
        <v>0.82</v>
      </c>
      <c r="X24" s="177">
        <v>2.13</v>
      </c>
      <c r="Y24" s="177">
        <v>0</v>
      </c>
      <c r="Z24" s="177">
        <v>64.2</v>
      </c>
      <c r="AA24" s="177">
        <v>25.11</v>
      </c>
      <c r="AB24" s="177">
        <v>0</v>
      </c>
      <c r="AC24" s="177">
        <v>19.850000000000001</v>
      </c>
      <c r="AD24" s="177">
        <v>0</v>
      </c>
      <c r="AE24" s="177">
        <v>0</v>
      </c>
      <c r="AF24" s="177">
        <v>0</v>
      </c>
      <c r="AG24" s="177">
        <v>30.84</v>
      </c>
      <c r="AH24" s="177">
        <v>0</v>
      </c>
      <c r="AI24" s="177">
        <v>12.73</v>
      </c>
      <c r="AJ24" s="177">
        <v>0</v>
      </c>
      <c r="AK24" s="177">
        <v>126.85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8.89</v>
      </c>
      <c r="AV24" s="177">
        <v>0.05</v>
      </c>
      <c r="AW24" s="177">
        <v>0.03</v>
      </c>
      <c r="AX24" s="177">
        <v>0</v>
      </c>
      <c r="AY24" s="177">
        <v>0.09</v>
      </c>
    </row>
    <row r="25" spans="1:51">
      <c r="A25" t="s">
        <v>67</v>
      </c>
      <c r="B25" s="177">
        <v>0</v>
      </c>
      <c r="C25" s="177">
        <v>0</v>
      </c>
      <c r="D25" s="177">
        <v>18.23</v>
      </c>
      <c r="E25" s="177">
        <v>0</v>
      </c>
      <c r="F25" s="177">
        <v>0</v>
      </c>
      <c r="G25" s="177">
        <v>31.11</v>
      </c>
      <c r="H25" s="177">
        <v>0</v>
      </c>
      <c r="I25" s="177">
        <v>0</v>
      </c>
      <c r="J25" s="177">
        <v>39.1</v>
      </c>
      <c r="K25" s="177">
        <v>252.51</v>
      </c>
      <c r="L25" s="177">
        <v>6.23</v>
      </c>
      <c r="M25" s="177">
        <v>2.13</v>
      </c>
      <c r="N25" s="177">
        <v>1.74</v>
      </c>
      <c r="O25" s="177">
        <v>2.4500000000000002</v>
      </c>
      <c r="P25" s="177">
        <v>0.98</v>
      </c>
      <c r="Q25" s="177">
        <v>6.31</v>
      </c>
      <c r="R25" s="177">
        <v>15.34</v>
      </c>
      <c r="S25" s="177">
        <v>8.99</v>
      </c>
      <c r="T25" s="177">
        <v>0.42</v>
      </c>
      <c r="U25" s="177">
        <v>2.04</v>
      </c>
      <c r="V25" s="177">
        <v>0.3</v>
      </c>
      <c r="W25" s="177">
        <v>0.82</v>
      </c>
      <c r="X25" s="177">
        <v>2.13</v>
      </c>
      <c r="Y25" s="177">
        <v>0</v>
      </c>
      <c r="Z25" s="177">
        <v>64.2</v>
      </c>
      <c r="AA25" s="177">
        <v>25.11</v>
      </c>
      <c r="AB25" s="177">
        <v>0</v>
      </c>
      <c r="AC25" s="177">
        <v>19.850000000000001</v>
      </c>
      <c r="AD25" s="177">
        <v>0</v>
      </c>
      <c r="AE25" s="177">
        <v>0</v>
      </c>
      <c r="AF25" s="177">
        <v>0</v>
      </c>
      <c r="AG25" s="177">
        <v>30.84</v>
      </c>
      <c r="AH25" s="177">
        <v>0</v>
      </c>
      <c r="AI25" s="177">
        <v>12.73</v>
      </c>
      <c r="AJ25" s="177">
        <v>0</v>
      </c>
      <c r="AK25" s="177">
        <v>126.85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8.89</v>
      </c>
      <c r="AV25" s="177">
        <v>0.05</v>
      </c>
      <c r="AW25" s="177">
        <v>0.04</v>
      </c>
      <c r="AX25" s="177">
        <v>0.03</v>
      </c>
      <c r="AY25" s="177">
        <v>0.09</v>
      </c>
    </row>
    <row r="26" spans="1:51">
      <c r="A26" t="s">
        <v>68</v>
      </c>
      <c r="B26" s="177">
        <v>0</v>
      </c>
      <c r="C26" s="177">
        <v>0</v>
      </c>
      <c r="D26" s="177">
        <v>18.23</v>
      </c>
      <c r="E26" s="177">
        <v>0</v>
      </c>
      <c r="F26" s="177">
        <v>0</v>
      </c>
      <c r="G26" s="177">
        <v>31.11</v>
      </c>
      <c r="H26" s="177">
        <v>0</v>
      </c>
      <c r="I26" s="177">
        <v>0</v>
      </c>
      <c r="J26" s="177">
        <v>39.1</v>
      </c>
      <c r="K26" s="177">
        <v>252.51</v>
      </c>
      <c r="L26" s="177">
        <v>6.23</v>
      </c>
      <c r="M26" s="177">
        <v>2.13</v>
      </c>
      <c r="N26" s="177">
        <v>1.74</v>
      </c>
      <c r="O26" s="177">
        <v>2.4500000000000002</v>
      </c>
      <c r="P26" s="177">
        <v>0.98</v>
      </c>
      <c r="Q26" s="177">
        <v>6.31</v>
      </c>
      <c r="R26" s="177">
        <v>15.34</v>
      </c>
      <c r="S26" s="177">
        <v>8.99</v>
      </c>
      <c r="T26" s="177">
        <v>0.42</v>
      </c>
      <c r="U26" s="177">
        <v>2.04</v>
      </c>
      <c r="V26" s="177">
        <v>0.3</v>
      </c>
      <c r="W26" s="177">
        <v>0.82</v>
      </c>
      <c r="X26" s="177">
        <v>2.13</v>
      </c>
      <c r="Y26" s="177">
        <v>0</v>
      </c>
      <c r="Z26" s="177">
        <v>64.2</v>
      </c>
      <c r="AA26" s="177">
        <v>25.11</v>
      </c>
      <c r="AB26" s="177">
        <v>0</v>
      </c>
      <c r="AC26" s="177">
        <v>19.850000000000001</v>
      </c>
      <c r="AD26" s="177">
        <v>0</v>
      </c>
      <c r="AE26" s="177">
        <v>0</v>
      </c>
      <c r="AF26" s="177">
        <v>0</v>
      </c>
      <c r="AG26" s="177">
        <v>30.84</v>
      </c>
      <c r="AH26" s="177">
        <v>0</v>
      </c>
      <c r="AI26" s="177">
        <v>12.73</v>
      </c>
      <c r="AJ26" s="177">
        <v>0</v>
      </c>
      <c r="AK26" s="177">
        <v>126.85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8.89</v>
      </c>
      <c r="AV26" s="177">
        <v>0.05</v>
      </c>
      <c r="AW26" s="177">
        <v>0.04</v>
      </c>
      <c r="AX26" s="177">
        <v>0.03</v>
      </c>
      <c r="AY26" s="177">
        <v>0.09</v>
      </c>
    </row>
    <row r="27" spans="1:51">
      <c r="A27" t="s">
        <v>69</v>
      </c>
      <c r="B27" s="177">
        <v>0</v>
      </c>
      <c r="C27" s="177">
        <v>0</v>
      </c>
      <c r="D27" s="177">
        <v>18.23</v>
      </c>
      <c r="E27" s="177">
        <v>0</v>
      </c>
      <c r="F27" s="177">
        <v>0</v>
      </c>
      <c r="G27" s="177">
        <v>31.11</v>
      </c>
      <c r="H27" s="177">
        <v>0</v>
      </c>
      <c r="I27" s="177">
        <v>0</v>
      </c>
      <c r="J27" s="177">
        <v>39.1</v>
      </c>
      <c r="K27" s="177">
        <v>243.66</v>
      </c>
      <c r="L27" s="177">
        <v>6.23</v>
      </c>
      <c r="M27" s="177">
        <v>2.13</v>
      </c>
      <c r="N27" s="177">
        <v>1.74</v>
      </c>
      <c r="O27" s="177">
        <v>2.4500000000000002</v>
      </c>
      <c r="P27" s="177">
        <v>0.98</v>
      </c>
      <c r="Q27" s="177">
        <v>6.31</v>
      </c>
      <c r="R27" s="177">
        <v>15.34</v>
      </c>
      <c r="S27" s="177">
        <v>8.99</v>
      </c>
      <c r="T27" s="177">
        <v>0.42</v>
      </c>
      <c r="U27" s="177">
        <v>2.04</v>
      </c>
      <c r="V27" s="177">
        <v>0.3</v>
      </c>
      <c r="W27" s="177">
        <v>0.82</v>
      </c>
      <c r="X27" s="177">
        <v>2.13</v>
      </c>
      <c r="Y27" s="177">
        <v>0</v>
      </c>
      <c r="Z27" s="177">
        <v>64.2</v>
      </c>
      <c r="AA27" s="177">
        <v>25.11</v>
      </c>
      <c r="AB27" s="177">
        <v>0</v>
      </c>
      <c r="AC27" s="177">
        <v>19.850000000000001</v>
      </c>
      <c r="AD27" s="177">
        <v>0</v>
      </c>
      <c r="AE27" s="177">
        <v>0</v>
      </c>
      <c r="AF27" s="177">
        <v>0</v>
      </c>
      <c r="AG27" s="177">
        <v>30.84</v>
      </c>
      <c r="AH27" s="177">
        <v>0</v>
      </c>
      <c r="AI27" s="177">
        <v>12.73</v>
      </c>
      <c r="AJ27" s="177">
        <v>0</v>
      </c>
      <c r="AK27" s="177">
        <v>126.85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8.89</v>
      </c>
      <c r="AV27" s="177">
        <v>0.05</v>
      </c>
      <c r="AW27" s="177">
        <v>0.04</v>
      </c>
      <c r="AX27" s="177">
        <v>0.03</v>
      </c>
      <c r="AY27" s="177">
        <v>0.09</v>
      </c>
    </row>
    <row r="28" spans="1:51">
      <c r="A28" t="s">
        <v>70</v>
      </c>
      <c r="B28" s="177">
        <v>0</v>
      </c>
      <c r="C28" s="177">
        <v>0</v>
      </c>
      <c r="D28" s="177">
        <v>18.23</v>
      </c>
      <c r="E28" s="177">
        <v>0</v>
      </c>
      <c r="F28" s="177">
        <v>0</v>
      </c>
      <c r="G28" s="177">
        <v>31.11</v>
      </c>
      <c r="H28" s="177">
        <v>0</v>
      </c>
      <c r="I28" s="177">
        <v>0</v>
      </c>
      <c r="J28" s="177">
        <v>39.1</v>
      </c>
      <c r="K28" s="177">
        <v>243.66</v>
      </c>
      <c r="L28" s="177">
        <v>6.23</v>
      </c>
      <c r="M28" s="177">
        <v>2.13</v>
      </c>
      <c r="N28" s="177">
        <v>1.74</v>
      </c>
      <c r="O28" s="177">
        <v>2.4500000000000002</v>
      </c>
      <c r="P28" s="177">
        <v>0.98</v>
      </c>
      <c r="Q28" s="177">
        <v>6.31</v>
      </c>
      <c r="R28" s="177">
        <v>15.34</v>
      </c>
      <c r="S28" s="177">
        <v>8.99</v>
      </c>
      <c r="T28" s="177">
        <v>0.42</v>
      </c>
      <c r="U28" s="177">
        <v>2.04</v>
      </c>
      <c r="V28" s="177">
        <v>0.3</v>
      </c>
      <c r="W28" s="177">
        <v>0.82</v>
      </c>
      <c r="X28" s="177">
        <v>2.13</v>
      </c>
      <c r="Y28" s="177">
        <v>0</v>
      </c>
      <c r="Z28" s="177">
        <v>64.2</v>
      </c>
      <c r="AA28" s="177">
        <v>25.11</v>
      </c>
      <c r="AB28" s="177">
        <v>0</v>
      </c>
      <c r="AC28" s="177">
        <v>19.850000000000001</v>
      </c>
      <c r="AD28" s="177">
        <v>0</v>
      </c>
      <c r="AE28" s="177">
        <v>0</v>
      </c>
      <c r="AF28" s="177">
        <v>0</v>
      </c>
      <c r="AG28" s="177">
        <v>30.84</v>
      </c>
      <c r="AH28" s="177">
        <v>0</v>
      </c>
      <c r="AI28" s="177">
        <v>12.73</v>
      </c>
      <c r="AJ28" s="177">
        <v>0</v>
      </c>
      <c r="AK28" s="177">
        <v>126.85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8.93</v>
      </c>
      <c r="AV28" s="177">
        <v>0.05</v>
      </c>
      <c r="AW28" s="177">
        <v>0.04</v>
      </c>
      <c r="AX28" s="177">
        <v>0.03</v>
      </c>
      <c r="AY28" s="177">
        <v>0.09</v>
      </c>
    </row>
    <row r="29" spans="1:51">
      <c r="A29" t="s">
        <v>71</v>
      </c>
      <c r="B29" s="177">
        <v>0</v>
      </c>
      <c r="C29" s="177">
        <v>0</v>
      </c>
      <c r="D29" s="177">
        <v>17.71</v>
      </c>
      <c r="E29" s="177">
        <v>0</v>
      </c>
      <c r="F29" s="177">
        <v>0</v>
      </c>
      <c r="G29" s="177">
        <v>31.11</v>
      </c>
      <c r="H29" s="177">
        <v>0</v>
      </c>
      <c r="I29" s="177">
        <v>0</v>
      </c>
      <c r="J29" s="177">
        <v>39.1</v>
      </c>
      <c r="K29" s="177">
        <v>242.26</v>
      </c>
      <c r="L29" s="177">
        <v>1.92</v>
      </c>
      <c r="M29" s="177">
        <v>2.13</v>
      </c>
      <c r="N29" s="177">
        <v>1.74</v>
      </c>
      <c r="O29" s="177">
        <v>2.4500000000000002</v>
      </c>
      <c r="P29" s="177">
        <v>0.98</v>
      </c>
      <c r="Q29" s="177">
        <v>4.0999999999999996</v>
      </c>
      <c r="R29" s="177">
        <v>15.34</v>
      </c>
      <c r="S29" s="177">
        <v>6</v>
      </c>
      <c r="T29" s="177">
        <v>0.42</v>
      </c>
      <c r="U29" s="177">
        <v>2.04</v>
      </c>
      <c r="V29" s="177">
        <v>0.3</v>
      </c>
      <c r="W29" s="177">
        <v>0.82</v>
      </c>
      <c r="X29" s="177">
        <v>2.13</v>
      </c>
      <c r="Y29" s="177">
        <v>0</v>
      </c>
      <c r="Z29" s="177">
        <v>64.2</v>
      </c>
      <c r="AA29" s="177">
        <v>25.11</v>
      </c>
      <c r="AB29" s="177">
        <v>0</v>
      </c>
      <c r="AC29" s="177">
        <v>19.850000000000001</v>
      </c>
      <c r="AD29" s="177">
        <v>0</v>
      </c>
      <c r="AE29" s="177">
        <v>0</v>
      </c>
      <c r="AF29" s="177">
        <v>0</v>
      </c>
      <c r="AG29" s="177">
        <v>30.84</v>
      </c>
      <c r="AH29" s="177">
        <v>0</v>
      </c>
      <c r="AI29" s="177">
        <v>12.73</v>
      </c>
      <c r="AJ29" s="177">
        <v>0</v>
      </c>
      <c r="AK29" s="177">
        <v>126.85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8.93</v>
      </c>
      <c r="AV29" s="177">
        <v>0.05</v>
      </c>
      <c r="AW29" s="177">
        <v>0.06</v>
      </c>
      <c r="AX29" s="177">
        <v>0.03</v>
      </c>
      <c r="AY29" s="177">
        <v>0.09</v>
      </c>
    </row>
    <row r="30" spans="1:51">
      <c r="A30" t="s">
        <v>72</v>
      </c>
      <c r="B30" s="177">
        <v>0</v>
      </c>
      <c r="C30" s="177">
        <v>0</v>
      </c>
      <c r="D30" s="177">
        <v>17.71</v>
      </c>
      <c r="E30" s="177">
        <v>0</v>
      </c>
      <c r="F30" s="177">
        <v>0</v>
      </c>
      <c r="G30" s="177">
        <v>31.11</v>
      </c>
      <c r="H30" s="177">
        <v>0</v>
      </c>
      <c r="I30" s="177">
        <v>0</v>
      </c>
      <c r="J30" s="177">
        <v>39.1</v>
      </c>
      <c r="K30" s="177">
        <v>241.83</v>
      </c>
      <c r="L30" s="177">
        <v>6.23</v>
      </c>
      <c r="M30" s="177">
        <v>2.13</v>
      </c>
      <c r="N30" s="177">
        <v>1.74</v>
      </c>
      <c r="O30" s="177">
        <v>2.4500000000000002</v>
      </c>
      <c r="P30" s="177">
        <v>0.98</v>
      </c>
      <c r="Q30" s="177">
        <v>4.0999999999999996</v>
      </c>
      <c r="R30" s="177">
        <v>15.34</v>
      </c>
      <c r="S30" s="177">
        <v>6</v>
      </c>
      <c r="T30" s="177">
        <v>0.42</v>
      </c>
      <c r="U30" s="177">
        <v>2.04</v>
      </c>
      <c r="V30" s="177">
        <v>0.3</v>
      </c>
      <c r="W30" s="177">
        <v>0.82</v>
      </c>
      <c r="X30" s="177">
        <v>2.13</v>
      </c>
      <c r="Y30" s="177">
        <v>0</v>
      </c>
      <c r="Z30" s="177">
        <v>64.2</v>
      </c>
      <c r="AA30" s="177">
        <v>25.11</v>
      </c>
      <c r="AB30" s="177">
        <v>0</v>
      </c>
      <c r="AC30" s="177">
        <v>19.850000000000001</v>
      </c>
      <c r="AD30" s="177">
        <v>0</v>
      </c>
      <c r="AE30" s="177">
        <v>0</v>
      </c>
      <c r="AF30" s="177">
        <v>0</v>
      </c>
      <c r="AG30" s="177">
        <v>30.84</v>
      </c>
      <c r="AH30" s="177">
        <v>0</v>
      </c>
      <c r="AI30" s="177">
        <v>12.73</v>
      </c>
      <c r="AJ30" s="177">
        <v>0</v>
      </c>
      <c r="AK30" s="177">
        <v>126.85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8.93</v>
      </c>
      <c r="AV30" s="177">
        <v>0.05</v>
      </c>
      <c r="AW30" s="177">
        <v>0.06</v>
      </c>
      <c r="AX30" s="177">
        <v>0.03</v>
      </c>
      <c r="AY30" s="177">
        <v>0.09</v>
      </c>
    </row>
    <row r="31" spans="1:51">
      <c r="A31" t="s">
        <v>73</v>
      </c>
      <c r="B31" s="177">
        <v>0</v>
      </c>
      <c r="C31" s="177">
        <v>0</v>
      </c>
      <c r="D31" s="177">
        <v>17.71</v>
      </c>
      <c r="E31" s="177">
        <v>0</v>
      </c>
      <c r="F31" s="177">
        <v>0</v>
      </c>
      <c r="G31" s="177">
        <v>31.11</v>
      </c>
      <c r="H31" s="177">
        <v>0</v>
      </c>
      <c r="I31" s="177">
        <v>0</v>
      </c>
      <c r="J31" s="177">
        <v>39.1</v>
      </c>
      <c r="K31" s="177">
        <v>241.83</v>
      </c>
      <c r="L31" s="177">
        <v>6.23</v>
      </c>
      <c r="M31" s="177">
        <v>2.13</v>
      </c>
      <c r="N31" s="177">
        <v>1.74</v>
      </c>
      <c r="O31" s="177">
        <v>2.4500000000000002</v>
      </c>
      <c r="P31" s="177">
        <v>0.98</v>
      </c>
      <c r="Q31" s="177">
        <v>4.0999999999999996</v>
      </c>
      <c r="R31" s="177">
        <v>15.34</v>
      </c>
      <c r="S31" s="177">
        <v>5.99</v>
      </c>
      <c r="T31" s="177">
        <v>0.45</v>
      </c>
      <c r="U31" s="177">
        <v>2.04</v>
      </c>
      <c r="V31" s="177">
        <v>0.3</v>
      </c>
      <c r="W31" s="177">
        <v>0.86</v>
      </c>
      <c r="X31" s="177">
        <v>2.13</v>
      </c>
      <c r="Y31" s="177">
        <v>0</v>
      </c>
      <c r="Z31" s="177">
        <v>64.2</v>
      </c>
      <c r="AA31" s="177">
        <v>25.11</v>
      </c>
      <c r="AB31" s="177">
        <v>0</v>
      </c>
      <c r="AC31" s="177">
        <v>19.850000000000001</v>
      </c>
      <c r="AD31" s="177">
        <v>0</v>
      </c>
      <c r="AE31" s="177">
        <v>0</v>
      </c>
      <c r="AF31" s="177">
        <v>0</v>
      </c>
      <c r="AG31" s="177">
        <v>31.4</v>
      </c>
      <c r="AH31" s="177">
        <v>0</v>
      </c>
      <c r="AI31" s="177">
        <v>12.73</v>
      </c>
      <c r="AJ31" s="177">
        <v>0</v>
      </c>
      <c r="AK31" s="177">
        <v>126.85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8.93</v>
      </c>
      <c r="AV31" s="177">
        <v>0.05</v>
      </c>
      <c r="AW31" s="177">
        <v>0.06</v>
      </c>
      <c r="AX31" s="177">
        <v>0.03</v>
      </c>
      <c r="AY31" s="177">
        <v>0.09</v>
      </c>
    </row>
    <row r="32" spans="1:51">
      <c r="A32" t="s">
        <v>74</v>
      </c>
      <c r="B32" s="177">
        <v>0</v>
      </c>
      <c r="C32" s="177">
        <v>0</v>
      </c>
      <c r="D32" s="177">
        <v>17.190000000000001</v>
      </c>
      <c r="E32" s="177">
        <v>0</v>
      </c>
      <c r="F32" s="177">
        <v>0</v>
      </c>
      <c r="G32" s="177">
        <v>31.11</v>
      </c>
      <c r="H32" s="177">
        <v>0</v>
      </c>
      <c r="I32" s="177">
        <v>0</v>
      </c>
      <c r="J32" s="177">
        <v>39.1</v>
      </c>
      <c r="K32" s="177">
        <v>241.83</v>
      </c>
      <c r="L32" s="177">
        <v>6.23</v>
      </c>
      <c r="M32" s="177">
        <v>2.13</v>
      </c>
      <c r="N32" s="177">
        <v>1.74</v>
      </c>
      <c r="O32" s="177">
        <v>2.4500000000000002</v>
      </c>
      <c r="P32" s="177">
        <v>0.98</v>
      </c>
      <c r="Q32" s="177">
        <v>4.0999999999999996</v>
      </c>
      <c r="R32" s="177">
        <v>15.28</v>
      </c>
      <c r="S32" s="177">
        <v>5.99</v>
      </c>
      <c r="T32" s="177">
        <v>0.45</v>
      </c>
      <c r="U32" s="177">
        <v>2.04</v>
      </c>
      <c r="V32" s="177">
        <v>0.3</v>
      </c>
      <c r="W32" s="177">
        <v>0.86</v>
      </c>
      <c r="X32" s="177">
        <v>2.13</v>
      </c>
      <c r="Y32" s="177">
        <v>0</v>
      </c>
      <c r="Z32" s="177">
        <v>64.2</v>
      </c>
      <c r="AA32" s="177">
        <v>25.11</v>
      </c>
      <c r="AB32" s="177">
        <v>0</v>
      </c>
      <c r="AC32" s="177">
        <v>19.850000000000001</v>
      </c>
      <c r="AD32" s="177">
        <v>0</v>
      </c>
      <c r="AE32" s="177">
        <v>0</v>
      </c>
      <c r="AF32" s="177">
        <v>0</v>
      </c>
      <c r="AG32" s="177">
        <v>31.4</v>
      </c>
      <c r="AH32" s="177">
        <v>0</v>
      </c>
      <c r="AI32" s="177">
        <v>12.73</v>
      </c>
      <c r="AJ32" s="177">
        <v>0</v>
      </c>
      <c r="AK32" s="177">
        <v>126.85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8.93</v>
      </c>
      <c r="AV32" s="177">
        <v>0.05</v>
      </c>
      <c r="AW32" s="177">
        <v>0.06</v>
      </c>
      <c r="AX32" s="177">
        <v>0.03</v>
      </c>
      <c r="AY32" s="177">
        <v>0.09</v>
      </c>
    </row>
    <row r="33" spans="1:51">
      <c r="A33" t="s">
        <v>75</v>
      </c>
      <c r="B33" s="177">
        <v>0</v>
      </c>
      <c r="C33" s="177">
        <v>0</v>
      </c>
      <c r="D33" s="177">
        <v>17.190000000000001</v>
      </c>
      <c r="E33" s="177">
        <v>0</v>
      </c>
      <c r="F33" s="177">
        <v>0</v>
      </c>
      <c r="G33" s="177">
        <v>31.11</v>
      </c>
      <c r="H33" s="177">
        <v>0</v>
      </c>
      <c r="I33" s="177">
        <v>0</v>
      </c>
      <c r="J33" s="177">
        <v>39.1</v>
      </c>
      <c r="K33" s="177">
        <v>252.51</v>
      </c>
      <c r="L33" s="177">
        <v>6.23</v>
      </c>
      <c r="M33" s="177">
        <v>2.13</v>
      </c>
      <c r="N33" s="177">
        <v>1.74</v>
      </c>
      <c r="O33" s="177">
        <v>2.4500000000000002</v>
      </c>
      <c r="P33" s="177">
        <v>0.98</v>
      </c>
      <c r="Q33" s="177">
        <v>5.44</v>
      </c>
      <c r="R33" s="177">
        <v>15.21</v>
      </c>
      <c r="S33" s="177">
        <v>7.77</v>
      </c>
      <c r="T33" s="177">
        <v>0.42</v>
      </c>
      <c r="U33" s="177">
        <v>2.04</v>
      </c>
      <c r="V33" s="177">
        <v>0.3</v>
      </c>
      <c r="W33" s="177">
        <v>0.86</v>
      </c>
      <c r="X33" s="177">
        <v>2.13</v>
      </c>
      <c r="Y33" s="177">
        <v>0</v>
      </c>
      <c r="Z33" s="177">
        <v>64.2</v>
      </c>
      <c r="AA33" s="177">
        <v>25.11</v>
      </c>
      <c r="AB33" s="177">
        <v>0</v>
      </c>
      <c r="AC33" s="177">
        <v>19.850000000000001</v>
      </c>
      <c r="AD33" s="177">
        <v>0</v>
      </c>
      <c r="AE33" s="177">
        <v>0</v>
      </c>
      <c r="AF33" s="177">
        <v>0</v>
      </c>
      <c r="AG33" s="177">
        <v>31.4</v>
      </c>
      <c r="AH33" s="177">
        <v>0</v>
      </c>
      <c r="AI33" s="177">
        <v>12.73</v>
      </c>
      <c r="AJ33" s="177">
        <v>0</v>
      </c>
      <c r="AK33" s="177">
        <v>126.85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8.93</v>
      </c>
      <c r="AV33" s="177">
        <v>0.05</v>
      </c>
      <c r="AW33" s="177">
        <v>0.04</v>
      </c>
      <c r="AX33" s="177">
        <v>0.03</v>
      </c>
      <c r="AY33" s="177">
        <v>0.09</v>
      </c>
    </row>
    <row r="34" spans="1:51">
      <c r="A34" t="s">
        <v>76</v>
      </c>
      <c r="B34" s="177">
        <v>0</v>
      </c>
      <c r="C34" s="177">
        <v>0</v>
      </c>
      <c r="D34" s="177">
        <v>17.190000000000001</v>
      </c>
      <c r="E34" s="177">
        <v>0</v>
      </c>
      <c r="F34" s="177">
        <v>0</v>
      </c>
      <c r="G34" s="177">
        <v>31.11</v>
      </c>
      <c r="H34" s="177">
        <v>0</v>
      </c>
      <c r="I34" s="177">
        <v>0</v>
      </c>
      <c r="J34" s="177">
        <v>39.1</v>
      </c>
      <c r="K34" s="177">
        <v>252.51</v>
      </c>
      <c r="L34" s="177">
        <v>6.23</v>
      </c>
      <c r="M34" s="177">
        <v>2.13</v>
      </c>
      <c r="N34" s="177">
        <v>1.74</v>
      </c>
      <c r="O34" s="177">
        <v>2.4500000000000002</v>
      </c>
      <c r="P34" s="177">
        <v>0.98</v>
      </c>
      <c r="Q34" s="177">
        <v>5.44</v>
      </c>
      <c r="R34" s="177">
        <v>15.34</v>
      </c>
      <c r="S34" s="177">
        <v>7.77</v>
      </c>
      <c r="T34" s="177">
        <v>0.42</v>
      </c>
      <c r="U34" s="177">
        <v>2.04</v>
      </c>
      <c r="V34" s="177">
        <v>0.3</v>
      </c>
      <c r="W34" s="177">
        <v>0.86</v>
      </c>
      <c r="X34" s="177">
        <v>2.13</v>
      </c>
      <c r="Y34" s="177">
        <v>0</v>
      </c>
      <c r="Z34" s="177">
        <v>64.2</v>
      </c>
      <c r="AA34" s="177">
        <v>25.11</v>
      </c>
      <c r="AB34" s="177">
        <v>0</v>
      </c>
      <c r="AC34" s="177">
        <v>19.850000000000001</v>
      </c>
      <c r="AD34" s="177">
        <v>0</v>
      </c>
      <c r="AE34" s="177">
        <v>0</v>
      </c>
      <c r="AF34" s="177">
        <v>0</v>
      </c>
      <c r="AG34" s="177">
        <v>31.4</v>
      </c>
      <c r="AH34" s="177">
        <v>0</v>
      </c>
      <c r="AI34" s="177">
        <v>12.73</v>
      </c>
      <c r="AJ34" s="177">
        <v>0</v>
      </c>
      <c r="AK34" s="177">
        <v>126.85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8.93</v>
      </c>
      <c r="AV34" s="177">
        <v>0.05</v>
      </c>
      <c r="AW34" s="177">
        <v>0</v>
      </c>
      <c r="AX34" s="177">
        <v>0</v>
      </c>
      <c r="AY34" s="177">
        <v>0.09</v>
      </c>
    </row>
    <row r="35" spans="1:51">
      <c r="A35" t="s">
        <v>77</v>
      </c>
      <c r="B35" s="177">
        <v>0</v>
      </c>
      <c r="C35" s="177">
        <v>0</v>
      </c>
      <c r="D35" s="177">
        <v>17.190000000000001</v>
      </c>
      <c r="E35" s="177">
        <v>0</v>
      </c>
      <c r="F35" s="177">
        <v>0</v>
      </c>
      <c r="G35" s="177">
        <v>31.11</v>
      </c>
      <c r="H35" s="177">
        <v>0</v>
      </c>
      <c r="I35" s="177">
        <v>0</v>
      </c>
      <c r="J35" s="177">
        <v>39.1</v>
      </c>
      <c r="K35" s="177">
        <v>252.51</v>
      </c>
      <c r="L35" s="177">
        <v>6.23</v>
      </c>
      <c r="M35" s="177">
        <v>2.13</v>
      </c>
      <c r="N35" s="177">
        <v>1.74</v>
      </c>
      <c r="O35" s="177">
        <v>2.4500000000000002</v>
      </c>
      <c r="P35" s="177">
        <v>0.98</v>
      </c>
      <c r="Q35" s="177">
        <v>5.44</v>
      </c>
      <c r="R35" s="177">
        <v>15.34</v>
      </c>
      <c r="S35" s="177">
        <v>7.76</v>
      </c>
      <c r="T35" s="177">
        <v>0.42</v>
      </c>
      <c r="U35" s="177">
        <v>2.04</v>
      </c>
      <c r="V35" s="177">
        <v>0.3</v>
      </c>
      <c r="W35" s="177">
        <v>0.86</v>
      </c>
      <c r="X35" s="177">
        <v>2.13</v>
      </c>
      <c r="Y35" s="177">
        <v>0</v>
      </c>
      <c r="Z35" s="177">
        <v>64.2</v>
      </c>
      <c r="AA35" s="177">
        <v>25.11</v>
      </c>
      <c r="AB35" s="177">
        <v>0</v>
      </c>
      <c r="AC35" s="177">
        <v>20.45</v>
      </c>
      <c r="AD35" s="177">
        <v>0</v>
      </c>
      <c r="AE35" s="177">
        <v>0</v>
      </c>
      <c r="AF35" s="177">
        <v>0</v>
      </c>
      <c r="AG35" s="177">
        <v>31.4</v>
      </c>
      <c r="AH35" s="177">
        <v>0</v>
      </c>
      <c r="AI35" s="177">
        <v>12.73</v>
      </c>
      <c r="AJ35" s="177">
        <v>0</v>
      </c>
      <c r="AK35" s="177">
        <v>126.85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8.93</v>
      </c>
      <c r="AV35" s="177">
        <v>0.05</v>
      </c>
      <c r="AW35" s="177">
        <v>0</v>
      </c>
      <c r="AX35" s="177">
        <v>0</v>
      </c>
      <c r="AY35" s="177">
        <v>0.09</v>
      </c>
    </row>
    <row r="36" spans="1:51">
      <c r="A36" t="s">
        <v>78</v>
      </c>
      <c r="B36" s="177">
        <v>0</v>
      </c>
      <c r="C36" s="177">
        <v>0</v>
      </c>
      <c r="D36" s="177">
        <v>16.670000000000002</v>
      </c>
      <c r="E36" s="177">
        <v>0</v>
      </c>
      <c r="F36" s="177">
        <v>0</v>
      </c>
      <c r="G36" s="177">
        <v>31.11</v>
      </c>
      <c r="H36" s="177">
        <v>0</v>
      </c>
      <c r="I36" s="177">
        <v>0</v>
      </c>
      <c r="J36" s="177">
        <v>39.1</v>
      </c>
      <c r="K36" s="177">
        <v>252.51</v>
      </c>
      <c r="L36" s="177">
        <v>6.23</v>
      </c>
      <c r="M36" s="177">
        <v>2.13</v>
      </c>
      <c r="N36" s="177">
        <v>1.74</v>
      </c>
      <c r="O36" s="177">
        <v>2.4500000000000002</v>
      </c>
      <c r="P36" s="177">
        <v>0.98</v>
      </c>
      <c r="Q36" s="177">
        <v>5.44</v>
      </c>
      <c r="R36" s="177">
        <v>15.34</v>
      </c>
      <c r="S36" s="177">
        <v>7.76</v>
      </c>
      <c r="T36" s="177">
        <v>0.42</v>
      </c>
      <c r="U36" s="177">
        <v>2.04</v>
      </c>
      <c r="V36" s="177">
        <v>0.3</v>
      </c>
      <c r="W36" s="177">
        <v>0.86</v>
      </c>
      <c r="X36" s="177">
        <v>2.13</v>
      </c>
      <c r="Y36" s="177">
        <v>0</v>
      </c>
      <c r="Z36" s="177">
        <v>64.2</v>
      </c>
      <c r="AA36" s="177">
        <v>25.11</v>
      </c>
      <c r="AB36" s="177">
        <v>0</v>
      </c>
      <c r="AC36" s="177">
        <v>20.45</v>
      </c>
      <c r="AD36" s="177">
        <v>0</v>
      </c>
      <c r="AE36" s="177">
        <v>0</v>
      </c>
      <c r="AF36" s="177">
        <v>0</v>
      </c>
      <c r="AG36" s="177">
        <v>31.4</v>
      </c>
      <c r="AH36" s="177">
        <v>0</v>
      </c>
      <c r="AI36" s="177">
        <v>12.73</v>
      </c>
      <c r="AJ36" s="177">
        <v>0</v>
      </c>
      <c r="AK36" s="177">
        <v>126.85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8.93</v>
      </c>
      <c r="AV36" s="177">
        <v>0.05</v>
      </c>
      <c r="AW36" s="177">
        <v>0</v>
      </c>
      <c r="AX36" s="177">
        <v>0.02</v>
      </c>
      <c r="AY36" s="177">
        <v>0.09</v>
      </c>
    </row>
    <row r="37" spans="1:51">
      <c r="A37" t="s">
        <v>79</v>
      </c>
      <c r="B37" s="177">
        <v>0</v>
      </c>
      <c r="C37" s="177">
        <v>0</v>
      </c>
      <c r="D37" s="177">
        <v>16.670000000000002</v>
      </c>
      <c r="E37" s="177">
        <v>0</v>
      </c>
      <c r="F37" s="177">
        <v>0</v>
      </c>
      <c r="G37" s="177">
        <v>31.11</v>
      </c>
      <c r="H37" s="177">
        <v>0</v>
      </c>
      <c r="I37" s="177">
        <v>0</v>
      </c>
      <c r="J37" s="177">
        <v>39.1</v>
      </c>
      <c r="K37" s="177">
        <v>252.51</v>
      </c>
      <c r="L37" s="177">
        <v>6.23</v>
      </c>
      <c r="M37" s="177">
        <v>2.13</v>
      </c>
      <c r="N37" s="177">
        <v>1.74</v>
      </c>
      <c r="O37" s="177">
        <v>2.4500000000000002</v>
      </c>
      <c r="P37" s="177">
        <v>0.98</v>
      </c>
      <c r="Q37" s="177">
        <v>5.75</v>
      </c>
      <c r="R37" s="177">
        <v>15.34</v>
      </c>
      <c r="S37" s="177">
        <v>7.77</v>
      </c>
      <c r="T37" s="177">
        <v>0.42</v>
      </c>
      <c r="U37" s="177">
        <v>2.04</v>
      </c>
      <c r="V37" s="177">
        <v>0.3</v>
      </c>
      <c r="W37" s="177">
        <v>0.86</v>
      </c>
      <c r="X37" s="177">
        <v>2.13</v>
      </c>
      <c r="Y37" s="177">
        <v>0</v>
      </c>
      <c r="Z37" s="177">
        <v>64.2</v>
      </c>
      <c r="AA37" s="177">
        <v>25.11</v>
      </c>
      <c r="AB37" s="177">
        <v>0</v>
      </c>
      <c r="AC37" s="177">
        <v>20.45</v>
      </c>
      <c r="AD37" s="177">
        <v>0</v>
      </c>
      <c r="AE37" s="177">
        <v>0</v>
      </c>
      <c r="AF37" s="177">
        <v>0</v>
      </c>
      <c r="AG37" s="177">
        <v>31.4</v>
      </c>
      <c r="AH37" s="177">
        <v>0</v>
      </c>
      <c r="AI37" s="177">
        <v>12.73</v>
      </c>
      <c r="AJ37" s="177">
        <v>0</v>
      </c>
      <c r="AK37" s="177">
        <v>126.85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8.9600000000000009</v>
      </c>
      <c r="AV37" s="177">
        <v>0.05</v>
      </c>
      <c r="AW37" s="177">
        <v>0</v>
      </c>
      <c r="AX37" s="177">
        <v>0.02</v>
      </c>
      <c r="AY37" s="177">
        <v>0.09</v>
      </c>
    </row>
    <row r="38" spans="1:51">
      <c r="A38" t="s">
        <v>80</v>
      </c>
      <c r="B38" s="177">
        <v>0</v>
      </c>
      <c r="C38" s="177">
        <v>0</v>
      </c>
      <c r="D38" s="177">
        <v>16.670000000000002</v>
      </c>
      <c r="E38" s="177">
        <v>0</v>
      </c>
      <c r="F38" s="177">
        <v>0</v>
      </c>
      <c r="G38" s="177">
        <v>31.11</v>
      </c>
      <c r="H38" s="177">
        <v>0</v>
      </c>
      <c r="I38" s="177">
        <v>0</v>
      </c>
      <c r="J38" s="177">
        <v>39.1</v>
      </c>
      <c r="K38" s="177">
        <v>252.51</v>
      </c>
      <c r="L38" s="177">
        <v>6.23</v>
      </c>
      <c r="M38" s="177">
        <v>2.13</v>
      </c>
      <c r="N38" s="177">
        <v>1.74</v>
      </c>
      <c r="O38" s="177">
        <v>2.4500000000000002</v>
      </c>
      <c r="P38" s="177">
        <v>0.98</v>
      </c>
      <c r="Q38" s="177">
        <v>5.75</v>
      </c>
      <c r="R38" s="177">
        <v>15.34</v>
      </c>
      <c r="S38" s="177">
        <v>7.77</v>
      </c>
      <c r="T38" s="177">
        <v>0.42</v>
      </c>
      <c r="U38" s="177">
        <v>2.04</v>
      </c>
      <c r="V38" s="177">
        <v>0.3</v>
      </c>
      <c r="W38" s="177">
        <v>0.86</v>
      </c>
      <c r="X38" s="177">
        <v>2.13</v>
      </c>
      <c r="Y38" s="177">
        <v>0</v>
      </c>
      <c r="Z38" s="177">
        <v>64.2</v>
      </c>
      <c r="AA38" s="177">
        <v>25.11</v>
      </c>
      <c r="AB38" s="177">
        <v>0</v>
      </c>
      <c r="AC38" s="177">
        <v>20.45</v>
      </c>
      <c r="AD38" s="177">
        <v>0</v>
      </c>
      <c r="AE38" s="177">
        <v>0</v>
      </c>
      <c r="AF38" s="177">
        <v>0</v>
      </c>
      <c r="AG38" s="177">
        <v>31.4</v>
      </c>
      <c r="AH38" s="177">
        <v>0</v>
      </c>
      <c r="AI38" s="177">
        <v>12.73</v>
      </c>
      <c r="AJ38" s="177">
        <v>0</v>
      </c>
      <c r="AK38" s="177">
        <v>126.85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8.9600000000000009</v>
      </c>
      <c r="AV38" s="177">
        <v>0.05</v>
      </c>
      <c r="AW38" s="177">
        <v>0</v>
      </c>
      <c r="AX38" s="177">
        <v>0.02</v>
      </c>
      <c r="AY38" s="177">
        <v>0.09</v>
      </c>
    </row>
    <row r="39" spans="1:51">
      <c r="A39" t="s">
        <v>81</v>
      </c>
      <c r="B39" s="177">
        <v>0</v>
      </c>
      <c r="C39" s="177">
        <v>0</v>
      </c>
      <c r="D39" s="177">
        <v>16.670000000000002</v>
      </c>
      <c r="E39" s="177">
        <v>0</v>
      </c>
      <c r="F39" s="177">
        <v>0</v>
      </c>
      <c r="G39" s="177">
        <v>31.11</v>
      </c>
      <c r="H39" s="177">
        <v>0</v>
      </c>
      <c r="I39" s="177">
        <v>0</v>
      </c>
      <c r="J39" s="177">
        <v>39.1</v>
      </c>
      <c r="K39" s="177">
        <v>241.79</v>
      </c>
      <c r="L39" s="177">
        <v>6.23</v>
      </c>
      <c r="M39" s="177">
        <v>2.13</v>
      </c>
      <c r="N39" s="177">
        <v>1.74</v>
      </c>
      <c r="O39" s="177">
        <v>2.4500000000000002</v>
      </c>
      <c r="P39" s="177">
        <v>0.98</v>
      </c>
      <c r="Q39" s="177">
        <v>5.75</v>
      </c>
      <c r="R39" s="177">
        <v>15.34</v>
      </c>
      <c r="S39" s="177">
        <v>7.77</v>
      </c>
      <c r="T39" s="177">
        <v>0.42</v>
      </c>
      <c r="U39" s="177">
        <v>2.04</v>
      </c>
      <c r="V39" s="177">
        <v>0.3</v>
      </c>
      <c r="W39" s="177">
        <v>1.66</v>
      </c>
      <c r="X39" s="177">
        <v>2.13</v>
      </c>
      <c r="Y39" s="177">
        <v>0</v>
      </c>
      <c r="Z39" s="177">
        <v>64.2</v>
      </c>
      <c r="AA39" s="177">
        <v>25.11</v>
      </c>
      <c r="AB39" s="177">
        <v>0</v>
      </c>
      <c r="AC39" s="177">
        <v>21.1</v>
      </c>
      <c r="AD39" s="177">
        <v>0</v>
      </c>
      <c r="AE39" s="177">
        <v>0</v>
      </c>
      <c r="AF39" s="177">
        <v>0</v>
      </c>
      <c r="AG39" s="177">
        <v>31.97</v>
      </c>
      <c r="AH39" s="177">
        <v>0</v>
      </c>
      <c r="AI39" s="177">
        <v>12.73</v>
      </c>
      <c r="AJ39" s="177">
        <v>0</v>
      </c>
      <c r="AK39" s="177">
        <v>126.85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8.9600000000000009</v>
      </c>
      <c r="AV39" s="177">
        <v>0.05</v>
      </c>
      <c r="AW39" s="177">
        <v>0</v>
      </c>
      <c r="AX39" s="177">
        <v>0</v>
      </c>
      <c r="AY39" s="177">
        <v>0.09</v>
      </c>
    </row>
    <row r="40" spans="1:51">
      <c r="A40" t="s">
        <v>82</v>
      </c>
      <c r="B40" s="177">
        <v>0</v>
      </c>
      <c r="C40" s="177">
        <v>0</v>
      </c>
      <c r="D40" s="177">
        <v>16.670000000000002</v>
      </c>
      <c r="E40" s="177">
        <v>0</v>
      </c>
      <c r="F40" s="177">
        <v>0</v>
      </c>
      <c r="G40" s="177">
        <v>31.11</v>
      </c>
      <c r="H40" s="177">
        <v>0</v>
      </c>
      <c r="I40" s="177">
        <v>0</v>
      </c>
      <c r="J40" s="177">
        <v>39.1</v>
      </c>
      <c r="K40" s="177">
        <v>241.79</v>
      </c>
      <c r="L40" s="177">
        <v>6.23</v>
      </c>
      <c r="M40" s="177">
        <v>2.13</v>
      </c>
      <c r="N40" s="177">
        <v>1.74</v>
      </c>
      <c r="O40" s="177">
        <v>2.4500000000000002</v>
      </c>
      <c r="P40" s="177">
        <v>0.98</v>
      </c>
      <c r="Q40" s="177">
        <v>5.75</v>
      </c>
      <c r="R40" s="177">
        <v>15.34</v>
      </c>
      <c r="S40" s="177">
        <v>7.77</v>
      </c>
      <c r="T40" s="177">
        <v>0.42</v>
      </c>
      <c r="U40" s="177">
        <v>2.04</v>
      </c>
      <c r="V40" s="177">
        <v>0.3</v>
      </c>
      <c r="W40" s="177">
        <v>1.48</v>
      </c>
      <c r="X40" s="177">
        <v>2.13</v>
      </c>
      <c r="Y40" s="177">
        <v>0</v>
      </c>
      <c r="Z40" s="177">
        <v>64.2</v>
      </c>
      <c r="AA40" s="177">
        <v>25.11</v>
      </c>
      <c r="AB40" s="177">
        <v>0</v>
      </c>
      <c r="AC40" s="177">
        <v>21.1</v>
      </c>
      <c r="AD40" s="177">
        <v>0</v>
      </c>
      <c r="AE40" s="177">
        <v>0</v>
      </c>
      <c r="AF40" s="177">
        <v>0</v>
      </c>
      <c r="AG40" s="177">
        <v>31.97</v>
      </c>
      <c r="AH40" s="177">
        <v>0</v>
      </c>
      <c r="AI40" s="177">
        <v>12.73</v>
      </c>
      <c r="AJ40" s="177">
        <v>0</v>
      </c>
      <c r="AK40" s="177">
        <v>126.85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8.9600000000000009</v>
      </c>
      <c r="AV40" s="177">
        <v>0.05</v>
      </c>
      <c r="AW40" s="177">
        <v>0</v>
      </c>
      <c r="AX40" s="177">
        <v>0</v>
      </c>
      <c r="AY40" s="177">
        <v>0.09</v>
      </c>
    </row>
    <row r="41" spans="1:51">
      <c r="A41" t="s">
        <v>83</v>
      </c>
      <c r="B41" s="177">
        <v>0</v>
      </c>
      <c r="C41" s="177">
        <v>0</v>
      </c>
      <c r="D41" s="177">
        <v>16.670000000000002</v>
      </c>
      <c r="E41" s="177">
        <v>0</v>
      </c>
      <c r="F41" s="177">
        <v>0</v>
      </c>
      <c r="G41" s="177">
        <v>31.11</v>
      </c>
      <c r="H41" s="177">
        <v>0</v>
      </c>
      <c r="I41" s="177">
        <v>0</v>
      </c>
      <c r="J41" s="177">
        <v>39.1</v>
      </c>
      <c r="K41" s="177">
        <v>241.47</v>
      </c>
      <c r="L41" s="177">
        <v>6.23</v>
      </c>
      <c r="M41" s="177">
        <v>2.13</v>
      </c>
      <c r="N41" s="177">
        <v>1.74</v>
      </c>
      <c r="O41" s="177">
        <v>2.4500000000000002</v>
      </c>
      <c r="P41" s="177">
        <v>0.98</v>
      </c>
      <c r="Q41" s="177">
        <v>5.44</v>
      </c>
      <c r="R41" s="177">
        <v>15.34</v>
      </c>
      <c r="S41" s="177">
        <v>7.76</v>
      </c>
      <c r="T41" s="177">
        <v>0.41</v>
      </c>
      <c r="U41" s="177">
        <v>2.04</v>
      </c>
      <c r="V41" s="177">
        <v>0.3</v>
      </c>
      <c r="W41" s="177">
        <v>1.48</v>
      </c>
      <c r="X41" s="177">
        <v>2.13</v>
      </c>
      <c r="Y41" s="177">
        <v>0</v>
      </c>
      <c r="Z41" s="177">
        <v>64.2</v>
      </c>
      <c r="AA41" s="177">
        <v>25.11</v>
      </c>
      <c r="AB41" s="177">
        <v>0</v>
      </c>
      <c r="AC41" s="177">
        <v>21.1</v>
      </c>
      <c r="AD41" s="177">
        <v>0</v>
      </c>
      <c r="AE41" s="177">
        <v>0</v>
      </c>
      <c r="AF41" s="177">
        <v>0</v>
      </c>
      <c r="AG41" s="177">
        <v>31.97</v>
      </c>
      <c r="AH41" s="177">
        <v>0</v>
      </c>
      <c r="AI41" s="177">
        <v>12.73</v>
      </c>
      <c r="AJ41" s="177">
        <v>0</v>
      </c>
      <c r="AK41" s="177">
        <v>126.85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9.7100000000000009</v>
      </c>
      <c r="AV41" s="177">
        <v>0.05</v>
      </c>
      <c r="AW41" s="177">
        <v>0</v>
      </c>
      <c r="AX41" s="177">
        <v>0</v>
      </c>
      <c r="AY41" s="177">
        <v>0.09</v>
      </c>
    </row>
    <row r="42" spans="1:51">
      <c r="A42" t="s">
        <v>84</v>
      </c>
      <c r="B42" s="177">
        <v>0</v>
      </c>
      <c r="C42" s="177">
        <v>0</v>
      </c>
      <c r="D42" s="177">
        <v>16.670000000000002</v>
      </c>
      <c r="E42" s="177">
        <v>0</v>
      </c>
      <c r="F42" s="177">
        <v>0</v>
      </c>
      <c r="G42" s="177">
        <v>31.11</v>
      </c>
      <c r="H42" s="177">
        <v>0</v>
      </c>
      <c r="I42" s="177">
        <v>0</v>
      </c>
      <c r="J42" s="177">
        <v>39.1</v>
      </c>
      <c r="K42" s="177">
        <v>241.48</v>
      </c>
      <c r="L42" s="177">
        <v>6.23</v>
      </c>
      <c r="M42" s="177">
        <v>2.13</v>
      </c>
      <c r="N42" s="177">
        <v>1.74</v>
      </c>
      <c r="O42" s="177">
        <v>2.4500000000000002</v>
      </c>
      <c r="P42" s="177">
        <v>0.98</v>
      </c>
      <c r="Q42" s="177">
        <v>5.44</v>
      </c>
      <c r="R42" s="177">
        <v>15.34</v>
      </c>
      <c r="S42" s="177">
        <v>7.76</v>
      </c>
      <c r="T42" s="177">
        <v>0.41</v>
      </c>
      <c r="U42" s="177">
        <v>2.04</v>
      </c>
      <c r="V42" s="177">
        <v>0.3</v>
      </c>
      <c r="W42" s="177">
        <v>1.48</v>
      </c>
      <c r="X42" s="177">
        <v>2.13</v>
      </c>
      <c r="Y42" s="177">
        <v>0</v>
      </c>
      <c r="Z42" s="177">
        <v>64.2</v>
      </c>
      <c r="AA42" s="177">
        <v>25.11</v>
      </c>
      <c r="AB42" s="177">
        <v>0</v>
      </c>
      <c r="AC42" s="177">
        <v>21.1</v>
      </c>
      <c r="AD42" s="177">
        <v>0</v>
      </c>
      <c r="AE42" s="177">
        <v>0</v>
      </c>
      <c r="AF42" s="177">
        <v>0</v>
      </c>
      <c r="AG42" s="177">
        <v>31.97</v>
      </c>
      <c r="AH42" s="177">
        <v>0</v>
      </c>
      <c r="AI42" s="177">
        <v>12.73</v>
      </c>
      <c r="AJ42" s="177">
        <v>0</v>
      </c>
      <c r="AK42" s="177">
        <v>126.85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9.7100000000000009</v>
      </c>
      <c r="AV42" s="177">
        <v>0.05</v>
      </c>
      <c r="AW42" s="177">
        <v>0</v>
      </c>
      <c r="AX42" s="177">
        <v>0</v>
      </c>
      <c r="AY42" s="177">
        <v>0.09</v>
      </c>
    </row>
    <row r="43" spans="1:51">
      <c r="A43" t="s">
        <v>85</v>
      </c>
      <c r="B43" s="177">
        <v>0</v>
      </c>
      <c r="C43" s="177">
        <v>0</v>
      </c>
      <c r="D43" s="177">
        <v>16.670000000000002</v>
      </c>
      <c r="E43" s="177">
        <v>0</v>
      </c>
      <c r="F43" s="177">
        <v>0</v>
      </c>
      <c r="G43" s="177">
        <v>31.11</v>
      </c>
      <c r="H43" s="177">
        <v>0</v>
      </c>
      <c r="I43" s="177">
        <v>0</v>
      </c>
      <c r="J43" s="177">
        <v>39.1</v>
      </c>
      <c r="K43" s="177">
        <v>242.02</v>
      </c>
      <c r="L43" s="177">
        <v>6.23</v>
      </c>
      <c r="M43" s="177">
        <v>2.13</v>
      </c>
      <c r="N43" s="177">
        <v>1.74</v>
      </c>
      <c r="O43" s="177">
        <v>2.4500000000000002</v>
      </c>
      <c r="P43" s="177">
        <v>0.98</v>
      </c>
      <c r="Q43" s="177">
        <v>4.0999999999999996</v>
      </c>
      <c r="R43" s="177">
        <v>15.34</v>
      </c>
      <c r="S43" s="177">
        <v>5.97</v>
      </c>
      <c r="T43" s="177">
        <v>0.41</v>
      </c>
      <c r="U43" s="177">
        <v>2.04</v>
      </c>
      <c r="V43" s="177">
        <v>0.3</v>
      </c>
      <c r="W43" s="177">
        <v>1.48</v>
      </c>
      <c r="X43" s="177">
        <v>2.13</v>
      </c>
      <c r="Y43" s="177">
        <v>0</v>
      </c>
      <c r="Z43" s="177">
        <v>4.01</v>
      </c>
      <c r="AA43" s="177">
        <v>25.11</v>
      </c>
      <c r="AB43" s="177">
        <v>0</v>
      </c>
      <c r="AC43" s="177">
        <v>21.07</v>
      </c>
      <c r="AD43" s="177">
        <v>0</v>
      </c>
      <c r="AE43" s="177">
        <v>0</v>
      </c>
      <c r="AF43" s="177">
        <v>0</v>
      </c>
      <c r="AG43" s="177">
        <v>32.56</v>
      </c>
      <c r="AH43" s="177">
        <v>0</v>
      </c>
      <c r="AI43" s="177">
        <v>12.73</v>
      </c>
      <c r="AJ43" s="177">
        <v>0</v>
      </c>
      <c r="AK43" s="177">
        <v>126.85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9.7100000000000009</v>
      </c>
      <c r="AV43" s="177">
        <v>0.05</v>
      </c>
      <c r="AW43" s="177">
        <v>0</v>
      </c>
      <c r="AX43" s="177">
        <v>0</v>
      </c>
      <c r="AY43" s="177">
        <v>0.09</v>
      </c>
    </row>
    <row r="44" spans="1:51">
      <c r="A44" t="s">
        <v>86</v>
      </c>
      <c r="B44" s="177">
        <v>0</v>
      </c>
      <c r="C44" s="177">
        <v>0</v>
      </c>
      <c r="D44" s="177">
        <v>16.670000000000002</v>
      </c>
      <c r="E44" s="177">
        <v>0</v>
      </c>
      <c r="F44" s="177">
        <v>0</v>
      </c>
      <c r="G44" s="177">
        <v>31.11</v>
      </c>
      <c r="H44" s="177">
        <v>0</v>
      </c>
      <c r="I44" s="177">
        <v>0</v>
      </c>
      <c r="J44" s="177">
        <v>39.1</v>
      </c>
      <c r="K44" s="177">
        <v>242.02</v>
      </c>
      <c r="L44" s="177">
        <v>6.23</v>
      </c>
      <c r="M44" s="177">
        <v>2.13</v>
      </c>
      <c r="N44" s="177">
        <v>1.74</v>
      </c>
      <c r="O44" s="177">
        <v>2.4500000000000002</v>
      </c>
      <c r="P44" s="177">
        <v>0.98</v>
      </c>
      <c r="Q44" s="177">
        <v>4.12</v>
      </c>
      <c r="R44" s="177">
        <v>15.34</v>
      </c>
      <c r="S44" s="177">
        <v>6</v>
      </c>
      <c r="T44" s="177">
        <v>0.41</v>
      </c>
      <c r="U44" s="177">
        <v>2.04</v>
      </c>
      <c r="V44" s="177">
        <v>0.3</v>
      </c>
      <c r="W44" s="177">
        <v>1.48</v>
      </c>
      <c r="X44" s="177">
        <v>2.13</v>
      </c>
      <c r="Y44" s="177">
        <v>0</v>
      </c>
      <c r="Z44" s="177">
        <v>4.01</v>
      </c>
      <c r="AA44" s="177">
        <v>25.11</v>
      </c>
      <c r="AB44" s="177">
        <v>0</v>
      </c>
      <c r="AC44" s="177">
        <v>21.07</v>
      </c>
      <c r="AD44" s="177">
        <v>0</v>
      </c>
      <c r="AE44" s="177">
        <v>0</v>
      </c>
      <c r="AF44" s="177">
        <v>0</v>
      </c>
      <c r="AG44" s="177">
        <v>32.56</v>
      </c>
      <c r="AH44" s="177">
        <v>0</v>
      </c>
      <c r="AI44" s="177">
        <v>12.73</v>
      </c>
      <c r="AJ44" s="177">
        <v>0</v>
      </c>
      <c r="AK44" s="177">
        <v>126.85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9.7100000000000009</v>
      </c>
      <c r="AV44" s="177">
        <v>0.05</v>
      </c>
      <c r="AW44" s="177">
        <v>0</v>
      </c>
      <c r="AX44" s="177">
        <v>0</v>
      </c>
      <c r="AY44" s="177">
        <v>0.09</v>
      </c>
    </row>
    <row r="45" spans="1:51">
      <c r="A45" t="s">
        <v>87</v>
      </c>
      <c r="B45" s="177">
        <v>0</v>
      </c>
      <c r="C45" s="177">
        <v>0</v>
      </c>
      <c r="D45" s="177">
        <v>16.670000000000002</v>
      </c>
      <c r="E45" s="177">
        <v>0</v>
      </c>
      <c r="F45" s="177">
        <v>0</v>
      </c>
      <c r="G45" s="177">
        <v>31.11</v>
      </c>
      <c r="H45" s="177">
        <v>0</v>
      </c>
      <c r="I45" s="177">
        <v>0</v>
      </c>
      <c r="J45" s="177">
        <v>39.1</v>
      </c>
      <c r="K45" s="177">
        <v>241.78</v>
      </c>
      <c r="L45" s="177">
        <v>6.23</v>
      </c>
      <c r="M45" s="177">
        <v>2.13</v>
      </c>
      <c r="N45" s="177">
        <v>1.74</v>
      </c>
      <c r="O45" s="177">
        <v>2.4500000000000002</v>
      </c>
      <c r="P45" s="177">
        <v>0.98</v>
      </c>
      <c r="Q45" s="177">
        <v>4.0999999999999996</v>
      </c>
      <c r="R45" s="177">
        <v>15.34</v>
      </c>
      <c r="S45" s="177">
        <v>5.97</v>
      </c>
      <c r="T45" s="177">
        <v>0.41</v>
      </c>
      <c r="U45" s="177">
        <v>2.04</v>
      </c>
      <c r="V45" s="177">
        <v>0.3</v>
      </c>
      <c r="W45" s="177">
        <v>1.48</v>
      </c>
      <c r="X45" s="177">
        <v>2.13</v>
      </c>
      <c r="Y45" s="177">
        <v>0</v>
      </c>
      <c r="Z45" s="177">
        <v>4.01</v>
      </c>
      <c r="AA45" s="177">
        <v>25.11</v>
      </c>
      <c r="AB45" s="177">
        <v>0</v>
      </c>
      <c r="AC45" s="177">
        <v>21.07</v>
      </c>
      <c r="AD45" s="177">
        <v>0</v>
      </c>
      <c r="AE45" s="177">
        <v>0</v>
      </c>
      <c r="AF45" s="177">
        <v>0</v>
      </c>
      <c r="AG45" s="177">
        <v>32.56</v>
      </c>
      <c r="AH45" s="177">
        <v>0</v>
      </c>
      <c r="AI45" s="177">
        <v>12.73</v>
      </c>
      <c r="AJ45" s="177">
        <v>0</v>
      </c>
      <c r="AK45" s="177">
        <v>126.85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9.7100000000000009</v>
      </c>
      <c r="AV45" s="177">
        <v>0.05</v>
      </c>
      <c r="AW45" s="177">
        <v>0</v>
      </c>
      <c r="AX45" s="177">
        <v>0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16.670000000000002</v>
      </c>
      <c r="E46" s="177">
        <v>0</v>
      </c>
      <c r="F46" s="177">
        <v>0</v>
      </c>
      <c r="G46" s="177">
        <v>31.11</v>
      </c>
      <c r="H46" s="177">
        <v>0</v>
      </c>
      <c r="I46" s="177">
        <v>0</v>
      </c>
      <c r="J46" s="177">
        <v>39.1</v>
      </c>
      <c r="K46" s="177">
        <v>241.78</v>
      </c>
      <c r="L46" s="177">
        <v>6.23</v>
      </c>
      <c r="M46" s="177">
        <v>2.13</v>
      </c>
      <c r="N46" s="177">
        <v>1.74</v>
      </c>
      <c r="O46" s="177">
        <v>2.4500000000000002</v>
      </c>
      <c r="P46" s="177">
        <v>0.98</v>
      </c>
      <c r="Q46" s="177">
        <v>4.0999999999999996</v>
      </c>
      <c r="R46" s="177">
        <v>15.34</v>
      </c>
      <c r="S46" s="177">
        <v>5.97</v>
      </c>
      <c r="T46" s="177">
        <v>0.41</v>
      </c>
      <c r="U46" s="177">
        <v>2.04</v>
      </c>
      <c r="V46" s="177">
        <v>0.3</v>
      </c>
      <c r="W46" s="177">
        <v>1.48</v>
      </c>
      <c r="X46" s="177">
        <v>2.13</v>
      </c>
      <c r="Y46" s="177">
        <v>0</v>
      </c>
      <c r="Z46" s="177">
        <v>4.01</v>
      </c>
      <c r="AA46" s="177">
        <v>25.11</v>
      </c>
      <c r="AB46" s="177">
        <v>0</v>
      </c>
      <c r="AC46" s="177">
        <v>21.07</v>
      </c>
      <c r="AD46" s="177">
        <v>0</v>
      </c>
      <c r="AE46" s="177">
        <v>0</v>
      </c>
      <c r="AF46" s="177">
        <v>0</v>
      </c>
      <c r="AG46" s="177">
        <v>32.56</v>
      </c>
      <c r="AH46" s="177">
        <v>0</v>
      </c>
      <c r="AI46" s="177">
        <v>12.73</v>
      </c>
      <c r="AJ46" s="177">
        <v>0</v>
      </c>
      <c r="AK46" s="177">
        <v>126.85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9.7100000000000009</v>
      </c>
      <c r="AV46" s="177">
        <v>0.05</v>
      </c>
      <c r="AW46" s="177">
        <v>0</v>
      </c>
      <c r="AX46" s="177">
        <v>0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16.670000000000002</v>
      </c>
      <c r="E47" s="177">
        <v>0</v>
      </c>
      <c r="F47" s="177">
        <v>0</v>
      </c>
      <c r="G47" s="177">
        <v>31.11</v>
      </c>
      <c r="H47" s="177">
        <v>0</v>
      </c>
      <c r="I47" s="177">
        <v>0</v>
      </c>
      <c r="J47" s="177">
        <v>39.1</v>
      </c>
      <c r="K47" s="177">
        <v>241.78</v>
      </c>
      <c r="L47" s="177">
        <v>6.23</v>
      </c>
      <c r="M47" s="177">
        <v>2.13</v>
      </c>
      <c r="N47" s="177">
        <v>1.74</v>
      </c>
      <c r="O47" s="177">
        <v>2.4500000000000002</v>
      </c>
      <c r="P47" s="177">
        <v>0.98</v>
      </c>
      <c r="Q47" s="177">
        <v>4.0999999999999996</v>
      </c>
      <c r="R47" s="177">
        <v>15.34</v>
      </c>
      <c r="S47" s="177">
        <v>5.97</v>
      </c>
      <c r="T47" s="177">
        <v>0.41</v>
      </c>
      <c r="U47" s="177">
        <v>2.04</v>
      </c>
      <c r="V47" s="177">
        <v>0.3</v>
      </c>
      <c r="W47" s="177">
        <v>1.48</v>
      </c>
      <c r="X47" s="177">
        <v>2.13</v>
      </c>
      <c r="Y47" s="177">
        <v>0</v>
      </c>
      <c r="Z47" s="177">
        <v>4.01</v>
      </c>
      <c r="AA47" s="177">
        <v>25.11</v>
      </c>
      <c r="AB47" s="177">
        <v>0</v>
      </c>
      <c r="AC47" s="177">
        <v>21.07</v>
      </c>
      <c r="AD47" s="177">
        <v>0</v>
      </c>
      <c r="AE47" s="177">
        <v>0</v>
      </c>
      <c r="AF47" s="177">
        <v>0</v>
      </c>
      <c r="AG47" s="177">
        <v>32.56</v>
      </c>
      <c r="AH47" s="177">
        <v>0</v>
      </c>
      <c r="AI47" s="177">
        <v>12.73</v>
      </c>
      <c r="AJ47" s="177">
        <v>0</v>
      </c>
      <c r="AK47" s="177">
        <v>126.85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9.7100000000000009</v>
      </c>
      <c r="AV47" s="177">
        <v>0.05</v>
      </c>
      <c r="AW47" s="177">
        <v>0</v>
      </c>
      <c r="AX47" s="177">
        <v>0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16.670000000000002</v>
      </c>
      <c r="E48" s="177">
        <v>0</v>
      </c>
      <c r="F48" s="177">
        <v>0</v>
      </c>
      <c r="G48" s="177">
        <v>31.11</v>
      </c>
      <c r="H48" s="177">
        <v>0</v>
      </c>
      <c r="I48" s="177">
        <v>0</v>
      </c>
      <c r="J48" s="177">
        <v>39.1</v>
      </c>
      <c r="K48" s="177">
        <v>241.78</v>
      </c>
      <c r="L48" s="177">
        <v>6.23</v>
      </c>
      <c r="M48" s="177">
        <v>2.13</v>
      </c>
      <c r="N48" s="177">
        <v>1.74</v>
      </c>
      <c r="O48" s="177">
        <v>2.4500000000000002</v>
      </c>
      <c r="P48" s="177">
        <v>0.98</v>
      </c>
      <c r="Q48" s="177">
        <v>4.0999999999999996</v>
      </c>
      <c r="R48" s="177">
        <v>15.34</v>
      </c>
      <c r="S48" s="177">
        <v>5.97</v>
      </c>
      <c r="T48" s="177">
        <v>0.41</v>
      </c>
      <c r="U48" s="177">
        <v>2.04</v>
      </c>
      <c r="V48" s="177">
        <v>0.3</v>
      </c>
      <c r="W48" s="177">
        <v>1.48</v>
      </c>
      <c r="X48" s="177">
        <v>2.13</v>
      </c>
      <c r="Y48" s="177">
        <v>0</v>
      </c>
      <c r="Z48" s="177">
        <v>4.01</v>
      </c>
      <c r="AA48" s="177">
        <v>25.11</v>
      </c>
      <c r="AB48" s="177">
        <v>0</v>
      </c>
      <c r="AC48" s="177">
        <v>21.05</v>
      </c>
      <c r="AD48" s="177">
        <v>0</v>
      </c>
      <c r="AE48" s="177">
        <v>0</v>
      </c>
      <c r="AF48" s="177">
        <v>0</v>
      </c>
      <c r="AG48" s="177">
        <v>36.75</v>
      </c>
      <c r="AH48" s="177">
        <v>0</v>
      </c>
      <c r="AI48" s="177">
        <v>12.73</v>
      </c>
      <c r="AJ48" s="177">
        <v>0</v>
      </c>
      <c r="AK48" s="177">
        <v>126.85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9.7100000000000009</v>
      </c>
      <c r="AV48" s="177">
        <v>0.05</v>
      </c>
      <c r="AW48" s="177">
        <v>0</v>
      </c>
      <c r="AX48" s="177">
        <v>0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16.670000000000002</v>
      </c>
      <c r="E49" s="177">
        <v>0</v>
      </c>
      <c r="F49" s="177">
        <v>0</v>
      </c>
      <c r="G49" s="177">
        <v>31.11</v>
      </c>
      <c r="H49" s="177">
        <v>0</v>
      </c>
      <c r="I49" s="177">
        <v>0</v>
      </c>
      <c r="J49" s="177">
        <v>39.1</v>
      </c>
      <c r="K49" s="177">
        <v>241.78</v>
      </c>
      <c r="L49" s="177">
        <v>6.23</v>
      </c>
      <c r="M49" s="177">
        <v>2.13</v>
      </c>
      <c r="N49" s="177">
        <v>1.74</v>
      </c>
      <c r="O49" s="177">
        <v>2.4500000000000002</v>
      </c>
      <c r="P49" s="177">
        <v>0.98</v>
      </c>
      <c r="Q49" s="177">
        <v>4.0999999999999996</v>
      </c>
      <c r="R49" s="177">
        <v>15.34</v>
      </c>
      <c r="S49" s="177">
        <v>5.97</v>
      </c>
      <c r="T49" s="177">
        <v>0.41</v>
      </c>
      <c r="U49" s="177">
        <v>2.04</v>
      </c>
      <c r="V49" s="177">
        <v>0.3</v>
      </c>
      <c r="W49" s="177">
        <v>1.48</v>
      </c>
      <c r="X49" s="177">
        <v>2.13</v>
      </c>
      <c r="Y49" s="177">
        <v>0</v>
      </c>
      <c r="Z49" s="177">
        <v>4.01</v>
      </c>
      <c r="AA49" s="177">
        <v>25.11</v>
      </c>
      <c r="AB49" s="177">
        <v>0</v>
      </c>
      <c r="AC49" s="177">
        <v>21.05</v>
      </c>
      <c r="AD49" s="177">
        <v>0</v>
      </c>
      <c r="AE49" s="177">
        <v>0</v>
      </c>
      <c r="AF49" s="177">
        <v>0</v>
      </c>
      <c r="AG49" s="177">
        <v>37.93</v>
      </c>
      <c r="AH49" s="177">
        <v>0</v>
      </c>
      <c r="AI49" s="177">
        <v>12.73</v>
      </c>
      <c r="AJ49" s="177">
        <v>0</v>
      </c>
      <c r="AK49" s="177">
        <v>126.85</v>
      </c>
      <c r="AL49" s="177">
        <v>1.95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9.7100000000000009</v>
      </c>
      <c r="AV49" s="177">
        <v>0.05</v>
      </c>
      <c r="AW49" s="177">
        <v>0</v>
      </c>
      <c r="AX49" s="177">
        <v>0</v>
      </c>
      <c r="AY49" s="177">
        <v>0.09</v>
      </c>
    </row>
    <row r="50" spans="1:51">
      <c r="A50" t="s">
        <v>92</v>
      </c>
      <c r="B50" s="177">
        <v>0</v>
      </c>
      <c r="C50" s="177">
        <v>0</v>
      </c>
      <c r="D50" s="177">
        <v>16.670000000000002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241.78</v>
      </c>
      <c r="L50" s="177">
        <v>6.23</v>
      </c>
      <c r="M50" s="177">
        <v>2.13</v>
      </c>
      <c r="N50" s="177">
        <v>1.74</v>
      </c>
      <c r="O50" s="177">
        <v>2.4500000000000002</v>
      </c>
      <c r="P50" s="177">
        <v>0.98</v>
      </c>
      <c r="Q50" s="177">
        <v>4.0999999999999996</v>
      </c>
      <c r="R50" s="177">
        <v>15.34</v>
      </c>
      <c r="S50" s="177">
        <v>5.97</v>
      </c>
      <c r="T50" s="177">
        <v>0.41</v>
      </c>
      <c r="U50" s="177">
        <v>2.04</v>
      </c>
      <c r="V50" s="177">
        <v>0.3</v>
      </c>
      <c r="W50" s="177">
        <v>1.48</v>
      </c>
      <c r="X50" s="177">
        <v>2.13</v>
      </c>
      <c r="Y50" s="177">
        <v>0</v>
      </c>
      <c r="Z50" s="177">
        <v>4.01</v>
      </c>
      <c r="AA50" s="177">
        <v>25.11</v>
      </c>
      <c r="AB50" s="177">
        <v>0</v>
      </c>
      <c r="AC50" s="177">
        <v>21.05</v>
      </c>
      <c r="AD50" s="177">
        <v>0</v>
      </c>
      <c r="AE50" s="177">
        <v>0</v>
      </c>
      <c r="AF50" s="177">
        <v>0</v>
      </c>
      <c r="AG50" s="177">
        <v>37.93</v>
      </c>
      <c r="AH50" s="177">
        <v>0</v>
      </c>
      <c r="AI50" s="177">
        <v>12.73</v>
      </c>
      <c r="AJ50" s="177">
        <v>0</v>
      </c>
      <c r="AK50" s="177">
        <v>126.85</v>
      </c>
      <c r="AL50" s="177">
        <v>1.95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9.7100000000000009</v>
      </c>
      <c r="AV50" s="177">
        <v>0.05</v>
      </c>
      <c r="AW50" s="177">
        <v>0</v>
      </c>
      <c r="AX50" s="177">
        <v>0</v>
      </c>
      <c r="AY50" s="177">
        <v>0.09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241.78</v>
      </c>
      <c r="L51" s="177">
        <v>6.23</v>
      </c>
      <c r="M51" s="177">
        <v>2.13</v>
      </c>
      <c r="N51" s="177">
        <v>1.74</v>
      </c>
      <c r="O51" s="177">
        <v>2.4500000000000002</v>
      </c>
      <c r="P51" s="177">
        <v>0.98</v>
      </c>
      <c r="Q51" s="177">
        <v>6.31</v>
      </c>
      <c r="R51" s="177">
        <v>15.34</v>
      </c>
      <c r="S51" s="177">
        <v>5.97</v>
      </c>
      <c r="T51" s="177">
        <v>0.41</v>
      </c>
      <c r="U51" s="177">
        <v>2.04</v>
      </c>
      <c r="V51" s="177">
        <v>0.3</v>
      </c>
      <c r="W51" s="177">
        <v>1.48</v>
      </c>
      <c r="X51" s="177">
        <v>2.13</v>
      </c>
      <c r="Y51" s="177">
        <v>0</v>
      </c>
      <c r="Z51" s="177">
        <v>4.01</v>
      </c>
      <c r="AA51" s="177">
        <v>25.11</v>
      </c>
      <c r="AB51" s="177">
        <v>0</v>
      </c>
      <c r="AC51" s="177">
        <v>21.05</v>
      </c>
      <c r="AD51" s="177">
        <v>0</v>
      </c>
      <c r="AE51" s="177">
        <v>0</v>
      </c>
      <c r="AF51" s="177">
        <v>0</v>
      </c>
      <c r="AG51" s="177">
        <v>33.96</v>
      </c>
      <c r="AH51" s="177">
        <v>0</v>
      </c>
      <c r="AI51" s="177">
        <v>12.73</v>
      </c>
      <c r="AJ51" s="177">
        <v>0</v>
      </c>
      <c r="AK51" s="177">
        <v>126.85</v>
      </c>
      <c r="AL51" s="177">
        <v>1.95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9.7100000000000009</v>
      </c>
      <c r="AV51" s="177">
        <v>0.05</v>
      </c>
      <c r="AW51" s="177">
        <v>0</v>
      </c>
      <c r="AX51" s="177">
        <v>0</v>
      </c>
      <c r="AY51" s="177">
        <v>0.09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241.78</v>
      </c>
      <c r="L52" s="177">
        <v>6.23</v>
      </c>
      <c r="M52" s="177">
        <v>2.13</v>
      </c>
      <c r="N52" s="177">
        <v>1.74</v>
      </c>
      <c r="O52" s="177">
        <v>2.4500000000000002</v>
      </c>
      <c r="P52" s="177">
        <v>0.98</v>
      </c>
      <c r="Q52" s="177">
        <v>6.31</v>
      </c>
      <c r="R52" s="177">
        <v>15.34</v>
      </c>
      <c r="S52" s="177">
        <v>5.97</v>
      </c>
      <c r="T52" s="177">
        <v>0.41</v>
      </c>
      <c r="U52" s="177">
        <v>2.04</v>
      </c>
      <c r="V52" s="177">
        <v>0.3</v>
      </c>
      <c r="W52" s="177">
        <v>1.48</v>
      </c>
      <c r="X52" s="177">
        <v>2.13</v>
      </c>
      <c r="Y52" s="177">
        <v>0</v>
      </c>
      <c r="Z52" s="177">
        <v>4.01</v>
      </c>
      <c r="AA52" s="177">
        <v>25.11</v>
      </c>
      <c r="AB52" s="177">
        <v>0</v>
      </c>
      <c r="AC52" s="177">
        <v>22.4</v>
      </c>
      <c r="AD52" s="177">
        <v>0</v>
      </c>
      <c r="AE52" s="177">
        <v>0</v>
      </c>
      <c r="AF52" s="177">
        <v>0</v>
      </c>
      <c r="AG52" s="177">
        <v>33.96</v>
      </c>
      <c r="AH52" s="177">
        <v>0</v>
      </c>
      <c r="AI52" s="177">
        <v>12.73</v>
      </c>
      <c r="AJ52" s="177">
        <v>0</v>
      </c>
      <c r="AK52" s="177">
        <v>126.85</v>
      </c>
      <c r="AL52" s="177">
        <v>1.95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9.7100000000000009</v>
      </c>
      <c r="AV52" s="177">
        <v>0.05</v>
      </c>
      <c r="AW52" s="177">
        <v>0</v>
      </c>
      <c r="AX52" s="177">
        <v>0</v>
      </c>
      <c r="AY52" s="177">
        <v>0.09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240.59</v>
      </c>
      <c r="L53" s="177">
        <v>0.3</v>
      </c>
      <c r="M53" s="177">
        <v>2.13</v>
      </c>
      <c r="N53" s="177">
        <v>1.74</v>
      </c>
      <c r="O53" s="177">
        <v>2.4500000000000002</v>
      </c>
      <c r="P53" s="177">
        <v>0.98</v>
      </c>
      <c r="Q53" s="177">
        <v>0.3</v>
      </c>
      <c r="R53" s="177">
        <v>0.63</v>
      </c>
      <c r="S53" s="177">
        <v>0.39</v>
      </c>
      <c r="T53" s="177">
        <v>0.03</v>
      </c>
      <c r="U53" s="177">
        <v>2.04</v>
      </c>
      <c r="V53" s="177">
        <v>0.3</v>
      </c>
      <c r="W53" s="177">
        <v>1.48</v>
      </c>
      <c r="X53" s="177">
        <v>2.13</v>
      </c>
      <c r="Y53" s="177">
        <v>0</v>
      </c>
      <c r="Z53" s="177">
        <v>4.01</v>
      </c>
      <c r="AA53" s="177">
        <v>1.3</v>
      </c>
      <c r="AB53" s="177">
        <v>0</v>
      </c>
      <c r="AC53" s="177">
        <v>22.4</v>
      </c>
      <c r="AD53" s="177">
        <v>0</v>
      </c>
      <c r="AE53" s="177">
        <v>0</v>
      </c>
      <c r="AF53" s="177">
        <v>0</v>
      </c>
      <c r="AG53" s="177">
        <v>33.96</v>
      </c>
      <c r="AH53" s="177">
        <v>0</v>
      </c>
      <c r="AI53" s="177">
        <v>12.73</v>
      </c>
      <c r="AJ53" s="177">
        <v>0</v>
      </c>
      <c r="AK53" s="177">
        <v>126.85</v>
      </c>
      <c r="AL53" s="177">
        <v>1.95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7.68</v>
      </c>
      <c r="AV53" s="177">
        <v>0.05</v>
      </c>
      <c r="AW53" s="177">
        <v>0</v>
      </c>
      <c r="AX53" s="177">
        <v>0</v>
      </c>
      <c r="AY53" s="177">
        <v>0.08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240.59</v>
      </c>
      <c r="L54" s="177">
        <v>0.3</v>
      </c>
      <c r="M54" s="177">
        <v>2.13</v>
      </c>
      <c r="N54" s="177">
        <v>1.74</v>
      </c>
      <c r="O54" s="177">
        <v>2.4500000000000002</v>
      </c>
      <c r="P54" s="177">
        <v>0.98</v>
      </c>
      <c r="Q54" s="177">
        <v>0.3</v>
      </c>
      <c r="R54" s="177">
        <v>0.63</v>
      </c>
      <c r="S54" s="177">
        <v>0.39</v>
      </c>
      <c r="T54" s="177">
        <v>0.03</v>
      </c>
      <c r="U54" s="177">
        <v>2.04</v>
      </c>
      <c r="V54" s="177">
        <v>0.3</v>
      </c>
      <c r="W54" s="177">
        <v>1.48</v>
      </c>
      <c r="X54" s="177">
        <v>2.13</v>
      </c>
      <c r="Y54" s="177">
        <v>0</v>
      </c>
      <c r="Z54" s="177">
        <v>4.01</v>
      </c>
      <c r="AA54" s="177">
        <v>1.3</v>
      </c>
      <c r="AB54" s="177">
        <v>0</v>
      </c>
      <c r="AC54" s="177">
        <v>22.4</v>
      </c>
      <c r="AD54" s="177">
        <v>0</v>
      </c>
      <c r="AE54" s="177">
        <v>0</v>
      </c>
      <c r="AF54" s="177">
        <v>0</v>
      </c>
      <c r="AG54" s="177">
        <v>33.96</v>
      </c>
      <c r="AH54" s="177">
        <v>0</v>
      </c>
      <c r="AI54" s="177">
        <v>12.73</v>
      </c>
      <c r="AJ54" s="177">
        <v>0</v>
      </c>
      <c r="AK54" s="177">
        <v>126.85</v>
      </c>
      <c r="AL54" s="177">
        <v>1.95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7.68</v>
      </c>
      <c r="AV54" s="177">
        <v>0.05</v>
      </c>
      <c r="AW54" s="177">
        <v>0</v>
      </c>
      <c r="AX54" s="177">
        <v>0</v>
      </c>
      <c r="AY54" s="177">
        <v>0.08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240.59</v>
      </c>
      <c r="L55" s="177">
        <v>0.22</v>
      </c>
      <c r="M55" s="177">
        <v>2.13</v>
      </c>
      <c r="N55" s="177">
        <v>1.74</v>
      </c>
      <c r="O55" s="177">
        <v>2.4500000000000002</v>
      </c>
      <c r="P55" s="177">
        <v>0.98</v>
      </c>
      <c r="Q55" s="177">
        <v>0.3</v>
      </c>
      <c r="R55" s="177">
        <v>0.63</v>
      </c>
      <c r="S55" s="177">
        <v>0.39</v>
      </c>
      <c r="T55" s="177">
        <v>0.03</v>
      </c>
      <c r="U55" s="177">
        <v>2.04</v>
      </c>
      <c r="V55" s="177">
        <v>0.3</v>
      </c>
      <c r="W55" s="177">
        <v>0.63</v>
      </c>
      <c r="X55" s="177">
        <v>2.13</v>
      </c>
      <c r="Y55" s="177">
        <v>0</v>
      </c>
      <c r="Z55" s="177">
        <v>4.01</v>
      </c>
      <c r="AA55" s="177">
        <v>1.3</v>
      </c>
      <c r="AB55" s="177">
        <v>0</v>
      </c>
      <c r="AC55" s="177">
        <v>22.4</v>
      </c>
      <c r="AD55" s="177">
        <v>0</v>
      </c>
      <c r="AE55" s="177">
        <v>0</v>
      </c>
      <c r="AF55" s="177">
        <v>0</v>
      </c>
      <c r="AG55" s="177">
        <v>33.96</v>
      </c>
      <c r="AH55" s="177">
        <v>0</v>
      </c>
      <c r="AI55" s="177">
        <v>12.73</v>
      </c>
      <c r="AJ55" s="177">
        <v>0</v>
      </c>
      <c r="AK55" s="177">
        <v>126.85</v>
      </c>
      <c r="AL55" s="177">
        <v>1.95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7.68</v>
      </c>
      <c r="AV55" s="177">
        <v>0.05</v>
      </c>
      <c r="AW55" s="177">
        <v>0</v>
      </c>
      <c r="AX55" s="177">
        <v>0</v>
      </c>
      <c r="AY55" s="177">
        <v>0.08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240.59</v>
      </c>
      <c r="L56" s="177">
        <v>0.3</v>
      </c>
      <c r="M56" s="177">
        <v>2.13</v>
      </c>
      <c r="N56" s="177">
        <v>1.74</v>
      </c>
      <c r="O56" s="177">
        <v>2.4500000000000002</v>
      </c>
      <c r="P56" s="177">
        <v>0.98</v>
      </c>
      <c r="Q56" s="177">
        <v>0.3</v>
      </c>
      <c r="R56" s="177">
        <v>0.63</v>
      </c>
      <c r="S56" s="177">
        <v>0.39</v>
      </c>
      <c r="T56" s="177">
        <v>0.03</v>
      </c>
      <c r="U56" s="177">
        <v>2.04</v>
      </c>
      <c r="V56" s="177">
        <v>0.3</v>
      </c>
      <c r="W56" s="177">
        <v>0.63</v>
      </c>
      <c r="X56" s="177">
        <v>2.13</v>
      </c>
      <c r="Y56" s="177">
        <v>0</v>
      </c>
      <c r="Z56" s="177">
        <v>4.01</v>
      </c>
      <c r="AA56" s="177">
        <v>1.3</v>
      </c>
      <c r="AB56" s="177">
        <v>0</v>
      </c>
      <c r="AC56" s="177">
        <v>23.4</v>
      </c>
      <c r="AD56" s="177">
        <v>0</v>
      </c>
      <c r="AE56" s="177">
        <v>0</v>
      </c>
      <c r="AF56" s="177">
        <v>0</v>
      </c>
      <c r="AG56" s="177">
        <v>33.96</v>
      </c>
      <c r="AH56" s="177">
        <v>0</v>
      </c>
      <c r="AI56" s="177">
        <v>12.73</v>
      </c>
      <c r="AJ56" s="177">
        <v>0</v>
      </c>
      <c r="AK56" s="177">
        <v>126.85</v>
      </c>
      <c r="AL56" s="177">
        <v>1.95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7.68</v>
      </c>
      <c r="AV56" s="177">
        <v>0.05</v>
      </c>
      <c r="AW56" s="177">
        <v>0</v>
      </c>
      <c r="AX56" s="177">
        <v>0</v>
      </c>
      <c r="AY56" s="177">
        <v>0.08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242.85</v>
      </c>
      <c r="L57" s="177">
        <v>1.94</v>
      </c>
      <c r="M57" s="177">
        <v>2.13</v>
      </c>
      <c r="N57" s="177">
        <v>1.74</v>
      </c>
      <c r="O57" s="177">
        <v>2.4500000000000002</v>
      </c>
      <c r="P57" s="177">
        <v>0.98</v>
      </c>
      <c r="Q57" s="177">
        <v>0.31</v>
      </c>
      <c r="R57" s="177">
        <v>0.63</v>
      </c>
      <c r="S57" s="177">
        <v>0.4</v>
      </c>
      <c r="T57" s="177">
        <v>0.03</v>
      </c>
      <c r="U57" s="177">
        <v>2.04</v>
      </c>
      <c r="V57" s="177">
        <v>0.3</v>
      </c>
      <c r="W57" s="177">
        <v>0.63</v>
      </c>
      <c r="X57" s="177">
        <v>2.13</v>
      </c>
      <c r="Y57" s="177">
        <v>0</v>
      </c>
      <c r="Z57" s="177">
        <v>4.01</v>
      </c>
      <c r="AA57" s="177">
        <v>1.3</v>
      </c>
      <c r="AB57" s="177">
        <v>0</v>
      </c>
      <c r="AC57" s="177">
        <v>23.4</v>
      </c>
      <c r="AD57" s="177">
        <v>0</v>
      </c>
      <c r="AE57" s="177">
        <v>0</v>
      </c>
      <c r="AF57" s="177">
        <v>0</v>
      </c>
      <c r="AG57" s="177">
        <v>40</v>
      </c>
      <c r="AH57" s="177">
        <v>0</v>
      </c>
      <c r="AI57" s="177">
        <v>12.73</v>
      </c>
      <c r="AJ57" s="177">
        <v>0</v>
      </c>
      <c r="AK57" s="177">
        <v>126.85</v>
      </c>
      <c r="AL57" s="177">
        <v>1.95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7.68</v>
      </c>
      <c r="AV57" s="177">
        <v>0.05</v>
      </c>
      <c r="AW57" s="177">
        <v>0</v>
      </c>
      <c r="AX57" s="177">
        <v>0</v>
      </c>
      <c r="AY57" s="177">
        <v>0.08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242.85</v>
      </c>
      <c r="L58" s="177">
        <v>0.3</v>
      </c>
      <c r="M58" s="177">
        <v>2.13</v>
      </c>
      <c r="N58" s="177">
        <v>1.74</v>
      </c>
      <c r="O58" s="177">
        <v>2.4500000000000002</v>
      </c>
      <c r="P58" s="177">
        <v>0.98</v>
      </c>
      <c r="Q58" s="177">
        <v>0.31</v>
      </c>
      <c r="R58" s="177">
        <v>0.63</v>
      </c>
      <c r="S58" s="177">
        <v>0.4</v>
      </c>
      <c r="T58" s="177">
        <v>0.03</v>
      </c>
      <c r="U58" s="177">
        <v>2.04</v>
      </c>
      <c r="V58" s="177">
        <v>0.3</v>
      </c>
      <c r="W58" s="177">
        <v>0.63</v>
      </c>
      <c r="X58" s="177">
        <v>2.13</v>
      </c>
      <c r="Y58" s="177">
        <v>0</v>
      </c>
      <c r="Z58" s="177">
        <v>4.01</v>
      </c>
      <c r="AA58" s="177">
        <v>1.3</v>
      </c>
      <c r="AB58" s="177">
        <v>0</v>
      </c>
      <c r="AC58" s="177">
        <v>23.4</v>
      </c>
      <c r="AD58" s="177">
        <v>0</v>
      </c>
      <c r="AE58" s="177">
        <v>0</v>
      </c>
      <c r="AF58" s="177">
        <v>0</v>
      </c>
      <c r="AG58" s="177">
        <v>40</v>
      </c>
      <c r="AH58" s="177">
        <v>0</v>
      </c>
      <c r="AI58" s="177">
        <v>12.73</v>
      </c>
      <c r="AJ58" s="177">
        <v>0</v>
      </c>
      <c r="AK58" s="177">
        <v>126.85</v>
      </c>
      <c r="AL58" s="177">
        <v>1.95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7.68</v>
      </c>
      <c r="AV58" s="177">
        <v>0.05</v>
      </c>
      <c r="AW58" s="177">
        <v>0</v>
      </c>
      <c r="AX58" s="177">
        <v>0</v>
      </c>
      <c r="AY58" s="177">
        <v>0.08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244.6</v>
      </c>
      <c r="L59" s="177">
        <v>0.3</v>
      </c>
      <c r="M59" s="177">
        <v>2.13</v>
      </c>
      <c r="N59" s="177">
        <v>1.74</v>
      </c>
      <c r="O59" s="177">
        <v>2.4500000000000002</v>
      </c>
      <c r="P59" s="177">
        <v>0.98</v>
      </c>
      <c r="Q59" s="177">
        <v>0.31</v>
      </c>
      <c r="R59" s="177">
        <v>0.63</v>
      </c>
      <c r="S59" s="177">
        <v>0.4</v>
      </c>
      <c r="T59" s="177">
        <v>0.03</v>
      </c>
      <c r="U59" s="177">
        <v>2.04</v>
      </c>
      <c r="V59" s="177">
        <v>0.3</v>
      </c>
      <c r="W59" s="177">
        <v>0.63</v>
      </c>
      <c r="X59" s="177">
        <v>2.13</v>
      </c>
      <c r="Y59" s="177">
        <v>0</v>
      </c>
      <c r="Z59" s="177">
        <v>4.01</v>
      </c>
      <c r="AA59" s="177">
        <v>1.3</v>
      </c>
      <c r="AB59" s="177">
        <v>0</v>
      </c>
      <c r="AC59" s="177">
        <v>23.4</v>
      </c>
      <c r="AD59" s="177">
        <v>0</v>
      </c>
      <c r="AE59" s="177">
        <v>0</v>
      </c>
      <c r="AF59" s="177">
        <v>0</v>
      </c>
      <c r="AG59" s="177">
        <v>34.31</v>
      </c>
      <c r="AH59" s="177">
        <v>0</v>
      </c>
      <c r="AI59" s="177">
        <v>12.73</v>
      </c>
      <c r="AJ59" s="177">
        <v>0</v>
      </c>
      <c r="AK59" s="177">
        <v>126.85</v>
      </c>
      <c r="AL59" s="177">
        <v>1.95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7.68</v>
      </c>
      <c r="AV59" s="177">
        <v>0.05</v>
      </c>
      <c r="AW59" s="177">
        <v>0</v>
      </c>
      <c r="AX59" s="177">
        <v>0</v>
      </c>
      <c r="AY59" s="177">
        <v>0.08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242.84</v>
      </c>
      <c r="L60" s="177">
        <v>0.3</v>
      </c>
      <c r="M60" s="177">
        <v>2.13</v>
      </c>
      <c r="N60" s="177">
        <v>1.74</v>
      </c>
      <c r="O60" s="177">
        <v>2.4500000000000002</v>
      </c>
      <c r="P60" s="177">
        <v>0.98</v>
      </c>
      <c r="Q60" s="177">
        <v>0.31</v>
      </c>
      <c r="R60" s="177">
        <v>0.63</v>
      </c>
      <c r="S60" s="177">
        <v>0.4</v>
      </c>
      <c r="T60" s="177">
        <v>0.03</v>
      </c>
      <c r="U60" s="177">
        <v>2.04</v>
      </c>
      <c r="V60" s="177">
        <v>0.3</v>
      </c>
      <c r="W60" s="177">
        <v>0.63</v>
      </c>
      <c r="X60" s="177">
        <v>2.13</v>
      </c>
      <c r="Y60" s="177">
        <v>0</v>
      </c>
      <c r="Z60" s="177">
        <v>4.01</v>
      </c>
      <c r="AA60" s="177">
        <v>1.3</v>
      </c>
      <c r="AB60" s="177">
        <v>0</v>
      </c>
      <c r="AC60" s="177">
        <v>23.4</v>
      </c>
      <c r="AD60" s="177">
        <v>0</v>
      </c>
      <c r="AE60" s="177">
        <v>0</v>
      </c>
      <c r="AF60" s="177">
        <v>0</v>
      </c>
      <c r="AG60" s="177">
        <v>40.24</v>
      </c>
      <c r="AH60" s="177">
        <v>0</v>
      </c>
      <c r="AI60" s="177">
        <v>12.73</v>
      </c>
      <c r="AJ60" s="177">
        <v>0</v>
      </c>
      <c r="AK60" s="177">
        <v>126.85</v>
      </c>
      <c r="AL60" s="177">
        <v>1.95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7.68</v>
      </c>
      <c r="AV60" s="177">
        <v>0.05</v>
      </c>
      <c r="AW60" s="177">
        <v>0</v>
      </c>
      <c r="AX60" s="177">
        <v>0</v>
      </c>
      <c r="AY60" s="177">
        <v>0.08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242.84</v>
      </c>
      <c r="L61" s="177">
        <v>0.3</v>
      </c>
      <c r="M61" s="177">
        <v>2.13</v>
      </c>
      <c r="N61" s="177">
        <v>1.74</v>
      </c>
      <c r="O61" s="177">
        <v>2.4500000000000002</v>
      </c>
      <c r="P61" s="177">
        <v>0.98</v>
      </c>
      <c r="Q61" s="177">
        <v>0.31</v>
      </c>
      <c r="R61" s="177">
        <v>0.63</v>
      </c>
      <c r="S61" s="177">
        <v>0.4</v>
      </c>
      <c r="T61" s="177">
        <v>0.03</v>
      </c>
      <c r="U61" s="177">
        <v>2.04</v>
      </c>
      <c r="V61" s="177">
        <v>0.3</v>
      </c>
      <c r="W61" s="177">
        <v>0.63</v>
      </c>
      <c r="X61" s="177">
        <v>2.13</v>
      </c>
      <c r="Y61" s="177">
        <v>0</v>
      </c>
      <c r="Z61" s="177">
        <v>4.01</v>
      </c>
      <c r="AA61" s="177">
        <v>1.3</v>
      </c>
      <c r="AB61" s="177">
        <v>0</v>
      </c>
      <c r="AC61" s="177">
        <v>23.4</v>
      </c>
      <c r="AD61" s="177">
        <v>0</v>
      </c>
      <c r="AE61" s="177">
        <v>0</v>
      </c>
      <c r="AF61" s="177">
        <v>0</v>
      </c>
      <c r="AG61" s="177">
        <v>40.24</v>
      </c>
      <c r="AH61" s="177">
        <v>0</v>
      </c>
      <c r="AI61" s="177">
        <v>12.73</v>
      </c>
      <c r="AJ61" s="177">
        <v>0</v>
      </c>
      <c r="AK61" s="177">
        <v>126.85</v>
      </c>
      <c r="AL61" s="177">
        <v>1.95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7.68</v>
      </c>
      <c r="AV61" s="177">
        <v>0.05</v>
      </c>
      <c r="AW61" s="177">
        <v>0</v>
      </c>
      <c r="AX61" s="177">
        <v>0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242.84</v>
      </c>
      <c r="L62" s="177">
        <v>0.3</v>
      </c>
      <c r="M62" s="177">
        <v>2.13</v>
      </c>
      <c r="N62" s="177">
        <v>1.74</v>
      </c>
      <c r="O62" s="177">
        <v>2.4500000000000002</v>
      </c>
      <c r="P62" s="177">
        <v>0.98</v>
      </c>
      <c r="Q62" s="177">
        <v>0.31</v>
      </c>
      <c r="R62" s="177">
        <v>0.63</v>
      </c>
      <c r="S62" s="177">
        <v>0.4</v>
      </c>
      <c r="T62" s="177">
        <v>0.03</v>
      </c>
      <c r="U62" s="177">
        <v>2.04</v>
      </c>
      <c r="V62" s="177">
        <v>0.3</v>
      </c>
      <c r="W62" s="177">
        <v>0.63</v>
      </c>
      <c r="X62" s="177">
        <v>2.13</v>
      </c>
      <c r="Y62" s="177">
        <v>0</v>
      </c>
      <c r="Z62" s="177">
        <v>4.01</v>
      </c>
      <c r="AA62" s="177">
        <v>1.3</v>
      </c>
      <c r="AB62" s="177">
        <v>0</v>
      </c>
      <c r="AC62" s="177">
        <v>23.4</v>
      </c>
      <c r="AD62" s="177">
        <v>0</v>
      </c>
      <c r="AE62" s="177">
        <v>0</v>
      </c>
      <c r="AF62" s="177">
        <v>0</v>
      </c>
      <c r="AG62" s="177">
        <v>40.24</v>
      </c>
      <c r="AH62" s="177">
        <v>0</v>
      </c>
      <c r="AI62" s="177">
        <v>12.73</v>
      </c>
      <c r="AJ62" s="177">
        <v>0</v>
      </c>
      <c r="AK62" s="177">
        <v>126.85</v>
      </c>
      <c r="AL62" s="177">
        <v>1.95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7.68</v>
      </c>
      <c r="AV62" s="177">
        <v>0.05</v>
      </c>
      <c r="AW62" s="177">
        <v>0</v>
      </c>
      <c r="AX62" s="177">
        <v>0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242.84</v>
      </c>
      <c r="L63" s="177">
        <v>0.3</v>
      </c>
      <c r="M63" s="177">
        <v>2.13</v>
      </c>
      <c r="N63" s="177">
        <v>1.74</v>
      </c>
      <c r="O63" s="177">
        <v>2.4500000000000002</v>
      </c>
      <c r="P63" s="177">
        <v>0.98</v>
      </c>
      <c r="Q63" s="177">
        <v>0.31</v>
      </c>
      <c r="R63" s="177">
        <v>0.63</v>
      </c>
      <c r="S63" s="177">
        <v>0.4</v>
      </c>
      <c r="T63" s="177">
        <v>0.03</v>
      </c>
      <c r="U63" s="177">
        <v>2.04</v>
      </c>
      <c r="V63" s="177">
        <v>0.3</v>
      </c>
      <c r="W63" s="177">
        <v>0.63</v>
      </c>
      <c r="X63" s="177">
        <v>2.13</v>
      </c>
      <c r="Y63" s="177">
        <v>0</v>
      </c>
      <c r="Z63" s="177">
        <v>4.01</v>
      </c>
      <c r="AA63" s="177">
        <v>1.3</v>
      </c>
      <c r="AB63" s="177">
        <v>0</v>
      </c>
      <c r="AC63" s="177">
        <v>23.4</v>
      </c>
      <c r="AD63" s="177">
        <v>0</v>
      </c>
      <c r="AE63" s="177">
        <v>0</v>
      </c>
      <c r="AF63" s="177">
        <v>0</v>
      </c>
      <c r="AG63" s="177">
        <v>34.31</v>
      </c>
      <c r="AH63" s="177">
        <v>0</v>
      </c>
      <c r="AI63" s="177">
        <v>12.73</v>
      </c>
      <c r="AJ63" s="177">
        <v>0</v>
      </c>
      <c r="AK63" s="177">
        <v>126.85</v>
      </c>
      <c r="AL63" s="177">
        <v>1.95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7.68</v>
      </c>
      <c r="AV63" s="177">
        <v>0.05</v>
      </c>
      <c r="AW63" s="177">
        <v>0</v>
      </c>
      <c r="AX63" s="177">
        <v>0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242.84</v>
      </c>
      <c r="L64" s="177">
        <v>0.3</v>
      </c>
      <c r="M64" s="177">
        <v>2.13</v>
      </c>
      <c r="N64" s="177">
        <v>1.74</v>
      </c>
      <c r="O64" s="177">
        <v>2.4500000000000002</v>
      </c>
      <c r="P64" s="177">
        <v>0.98</v>
      </c>
      <c r="Q64" s="177">
        <v>0.31</v>
      </c>
      <c r="R64" s="177">
        <v>0.63</v>
      </c>
      <c r="S64" s="177">
        <v>0.4</v>
      </c>
      <c r="T64" s="177">
        <v>0.03</v>
      </c>
      <c r="U64" s="177">
        <v>2.04</v>
      </c>
      <c r="V64" s="177">
        <v>0.3</v>
      </c>
      <c r="W64" s="177">
        <v>0.63</v>
      </c>
      <c r="X64" s="177">
        <v>2.13</v>
      </c>
      <c r="Y64" s="177">
        <v>0</v>
      </c>
      <c r="Z64" s="177">
        <v>4.01</v>
      </c>
      <c r="AA64" s="177">
        <v>1.3</v>
      </c>
      <c r="AB64" s="177">
        <v>0</v>
      </c>
      <c r="AC64" s="177">
        <v>23.4</v>
      </c>
      <c r="AD64" s="177">
        <v>0</v>
      </c>
      <c r="AE64" s="177">
        <v>0</v>
      </c>
      <c r="AF64" s="177">
        <v>0</v>
      </c>
      <c r="AG64" s="177">
        <v>34.31</v>
      </c>
      <c r="AH64" s="177">
        <v>0</v>
      </c>
      <c r="AI64" s="177">
        <v>12.73</v>
      </c>
      <c r="AJ64" s="177">
        <v>0</v>
      </c>
      <c r="AK64" s="177">
        <v>126.85</v>
      </c>
      <c r="AL64" s="177">
        <v>1.95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7.68</v>
      </c>
      <c r="AV64" s="177">
        <v>0.05</v>
      </c>
      <c r="AW64" s="177">
        <v>0</v>
      </c>
      <c r="AX64" s="177">
        <v>0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242.84</v>
      </c>
      <c r="L65" s="177">
        <v>0.3</v>
      </c>
      <c r="M65" s="177">
        <v>2.13</v>
      </c>
      <c r="N65" s="177">
        <v>1.74</v>
      </c>
      <c r="O65" s="177">
        <v>2.4500000000000002</v>
      </c>
      <c r="P65" s="177">
        <v>0.98</v>
      </c>
      <c r="Q65" s="177">
        <v>0.31</v>
      </c>
      <c r="R65" s="177">
        <v>0.63</v>
      </c>
      <c r="S65" s="177">
        <v>0.4</v>
      </c>
      <c r="T65" s="177">
        <v>0.03</v>
      </c>
      <c r="U65" s="177">
        <v>2.04</v>
      </c>
      <c r="V65" s="177">
        <v>0.3</v>
      </c>
      <c r="W65" s="177">
        <v>0.63</v>
      </c>
      <c r="X65" s="177">
        <v>2.13</v>
      </c>
      <c r="Y65" s="177">
        <v>0</v>
      </c>
      <c r="Z65" s="177">
        <v>4.01</v>
      </c>
      <c r="AA65" s="177">
        <v>1.3</v>
      </c>
      <c r="AB65" s="177">
        <v>0</v>
      </c>
      <c r="AC65" s="177">
        <v>23.4</v>
      </c>
      <c r="AD65" s="177">
        <v>0</v>
      </c>
      <c r="AE65" s="177">
        <v>0</v>
      </c>
      <c r="AF65" s="177">
        <v>0</v>
      </c>
      <c r="AG65" s="177">
        <v>34.31</v>
      </c>
      <c r="AH65" s="177">
        <v>0</v>
      </c>
      <c r="AI65" s="177">
        <v>12.73</v>
      </c>
      <c r="AJ65" s="177">
        <v>0</v>
      </c>
      <c r="AK65" s="177">
        <v>126.85</v>
      </c>
      <c r="AL65" s="177">
        <v>1.95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7.68</v>
      </c>
      <c r="AV65" s="177">
        <v>0.05</v>
      </c>
      <c r="AW65" s="177">
        <v>0</v>
      </c>
      <c r="AX65" s="177">
        <v>0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242.84</v>
      </c>
      <c r="L66" s="177">
        <v>0.3</v>
      </c>
      <c r="M66" s="177">
        <v>2.13</v>
      </c>
      <c r="N66" s="177">
        <v>1.74</v>
      </c>
      <c r="O66" s="177">
        <v>2.4500000000000002</v>
      </c>
      <c r="P66" s="177">
        <v>0.98</v>
      </c>
      <c r="Q66" s="177">
        <v>0.31</v>
      </c>
      <c r="R66" s="177">
        <v>0.63</v>
      </c>
      <c r="S66" s="177">
        <v>0.4</v>
      </c>
      <c r="T66" s="177">
        <v>0.03</v>
      </c>
      <c r="U66" s="177">
        <v>2.04</v>
      </c>
      <c r="V66" s="177">
        <v>0.3</v>
      </c>
      <c r="W66" s="177">
        <v>0.63</v>
      </c>
      <c r="X66" s="177">
        <v>2.13</v>
      </c>
      <c r="Y66" s="177">
        <v>0</v>
      </c>
      <c r="Z66" s="177">
        <v>4.01</v>
      </c>
      <c r="AA66" s="177">
        <v>1.3</v>
      </c>
      <c r="AB66" s="177">
        <v>0</v>
      </c>
      <c r="AC66" s="177">
        <v>23.4</v>
      </c>
      <c r="AD66" s="177">
        <v>0</v>
      </c>
      <c r="AE66" s="177">
        <v>0</v>
      </c>
      <c r="AF66" s="177">
        <v>0</v>
      </c>
      <c r="AG66" s="177">
        <v>34.31</v>
      </c>
      <c r="AH66" s="177">
        <v>0</v>
      </c>
      <c r="AI66" s="177">
        <v>12.73</v>
      </c>
      <c r="AJ66" s="177">
        <v>0</v>
      </c>
      <c r="AK66" s="177">
        <v>126.85</v>
      </c>
      <c r="AL66" s="177">
        <v>1.95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7.68</v>
      </c>
      <c r="AV66" s="177">
        <v>0.05</v>
      </c>
      <c r="AW66" s="177">
        <v>0</v>
      </c>
      <c r="AX66" s="177">
        <v>0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16.53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39.1</v>
      </c>
      <c r="K67" s="177">
        <v>204.15</v>
      </c>
      <c r="L67" s="177">
        <v>0.3</v>
      </c>
      <c r="M67" s="177">
        <v>2.13</v>
      </c>
      <c r="N67" s="177">
        <v>1.74</v>
      </c>
      <c r="O67" s="177">
        <v>2.4500000000000002</v>
      </c>
      <c r="P67" s="177">
        <v>0.98</v>
      </c>
      <c r="Q67" s="177">
        <v>0.31</v>
      </c>
      <c r="R67" s="177">
        <v>0.63</v>
      </c>
      <c r="S67" s="177">
        <v>0.4</v>
      </c>
      <c r="T67" s="177">
        <v>0.03</v>
      </c>
      <c r="U67" s="177">
        <v>2.04</v>
      </c>
      <c r="V67" s="177">
        <v>0.3</v>
      </c>
      <c r="W67" s="177">
        <v>0.6</v>
      </c>
      <c r="X67" s="177">
        <v>2.13</v>
      </c>
      <c r="Y67" s="177">
        <v>0</v>
      </c>
      <c r="Z67" s="177">
        <v>4.01</v>
      </c>
      <c r="AA67" s="177">
        <v>1.3</v>
      </c>
      <c r="AB67" s="177">
        <v>0</v>
      </c>
      <c r="AC67" s="177">
        <v>23.4</v>
      </c>
      <c r="AD67" s="177">
        <v>0</v>
      </c>
      <c r="AE67" s="177">
        <v>0</v>
      </c>
      <c r="AF67" s="177">
        <v>0</v>
      </c>
      <c r="AG67" s="177">
        <v>34.659999999999997</v>
      </c>
      <c r="AH67" s="177">
        <v>0</v>
      </c>
      <c r="AI67" s="177">
        <v>12.73</v>
      </c>
      <c r="AJ67" s="177">
        <v>0</v>
      </c>
      <c r="AK67" s="177">
        <v>126.85</v>
      </c>
      <c r="AL67" s="177">
        <v>1.95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7.68</v>
      </c>
      <c r="AV67" s="177">
        <v>0.05</v>
      </c>
      <c r="AW67" s="177">
        <v>0</v>
      </c>
      <c r="AX67" s="177">
        <v>0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39.1</v>
      </c>
      <c r="K68" s="177">
        <v>146.12</v>
      </c>
      <c r="L68" s="177">
        <v>0.3</v>
      </c>
      <c r="M68" s="177">
        <v>2.13</v>
      </c>
      <c r="N68" s="177">
        <v>1.74</v>
      </c>
      <c r="O68" s="177">
        <v>2.4500000000000002</v>
      </c>
      <c r="P68" s="177">
        <v>0.98</v>
      </c>
      <c r="Q68" s="177">
        <v>0.31</v>
      </c>
      <c r="R68" s="177">
        <v>0.63</v>
      </c>
      <c r="S68" s="177">
        <v>0.4</v>
      </c>
      <c r="T68" s="177">
        <v>0.03</v>
      </c>
      <c r="U68" s="177">
        <v>2.04</v>
      </c>
      <c r="V68" s="177">
        <v>0.3</v>
      </c>
      <c r="W68" s="177">
        <v>0.6</v>
      </c>
      <c r="X68" s="177">
        <v>2.13</v>
      </c>
      <c r="Y68" s="177">
        <v>0</v>
      </c>
      <c r="Z68" s="177">
        <v>4.01</v>
      </c>
      <c r="AA68" s="177">
        <v>1.3</v>
      </c>
      <c r="AB68" s="177">
        <v>0</v>
      </c>
      <c r="AC68" s="177">
        <v>23.4</v>
      </c>
      <c r="AD68" s="177">
        <v>0</v>
      </c>
      <c r="AE68" s="177">
        <v>0</v>
      </c>
      <c r="AF68" s="177">
        <v>0</v>
      </c>
      <c r="AG68" s="177">
        <v>34.659999999999997</v>
      </c>
      <c r="AH68" s="177">
        <v>0</v>
      </c>
      <c r="AI68" s="177">
        <v>12.73</v>
      </c>
      <c r="AJ68" s="177">
        <v>0</v>
      </c>
      <c r="AK68" s="177">
        <v>126.85</v>
      </c>
      <c r="AL68" s="177">
        <v>1.95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7.68</v>
      </c>
      <c r="AV68" s="177">
        <v>0.05</v>
      </c>
      <c r="AW68" s="177">
        <v>0</v>
      </c>
      <c r="AX68" s="177">
        <v>0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39.1</v>
      </c>
      <c r="K69" s="177">
        <v>78.42</v>
      </c>
      <c r="L69" s="177">
        <v>0.3</v>
      </c>
      <c r="M69" s="177">
        <v>2.13</v>
      </c>
      <c r="N69" s="177">
        <v>1.74</v>
      </c>
      <c r="O69" s="177">
        <v>2.4500000000000002</v>
      </c>
      <c r="P69" s="177">
        <v>0.98</v>
      </c>
      <c r="Q69" s="177">
        <v>0.31</v>
      </c>
      <c r="R69" s="177">
        <v>0.63</v>
      </c>
      <c r="S69" s="177">
        <v>0.4</v>
      </c>
      <c r="T69" s="177">
        <v>0.03</v>
      </c>
      <c r="U69" s="177">
        <v>2.04</v>
      </c>
      <c r="V69" s="177">
        <v>0.3</v>
      </c>
      <c r="W69" s="177">
        <v>0.6</v>
      </c>
      <c r="X69" s="177">
        <v>2.13</v>
      </c>
      <c r="Y69" s="177">
        <v>0</v>
      </c>
      <c r="Z69" s="177">
        <v>4.01</v>
      </c>
      <c r="AA69" s="177">
        <v>1.3</v>
      </c>
      <c r="AB69" s="177">
        <v>0</v>
      </c>
      <c r="AC69" s="177">
        <v>22.4</v>
      </c>
      <c r="AD69" s="177">
        <v>0</v>
      </c>
      <c r="AE69" s="177">
        <v>0</v>
      </c>
      <c r="AF69" s="177">
        <v>0</v>
      </c>
      <c r="AG69" s="177">
        <v>33.96</v>
      </c>
      <c r="AH69" s="177">
        <v>0</v>
      </c>
      <c r="AI69" s="177">
        <v>12.73</v>
      </c>
      <c r="AJ69" s="177">
        <v>0</v>
      </c>
      <c r="AK69" s="177">
        <v>126.85</v>
      </c>
      <c r="AL69" s="177">
        <v>1.95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7.68</v>
      </c>
      <c r="AV69" s="177">
        <v>0.05</v>
      </c>
      <c r="AW69" s="177">
        <v>0</v>
      </c>
      <c r="AX69" s="177">
        <v>0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39.1</v>
      </c>
      <c r="K70" s="177">
        <v>126.78</v>
      </c>
      <c r="L70" s="177">
        <v>0.3</v>
      </c>
      <c r="M70" s="177">
        <v>2.13</v>
      </c>
      <c r="N70" s="177">
        <v>1.74</v>
      </c>
      <c r="O70" s="177">
        <v>2.4500000000000002</v>
      </c>
      <c r="P70" s="177">
        <v>0.98</v>
      </c>
      <c r="Q70" s="177">
        <v>0.31</v>
      </c>
      <c r="R70" s="177">
        <v>0.63</v>
      </c>
      <c r="S70" s="177">
        <v>0.4</v>
      </c>
      <c r="T70" s="177">
        <v>0.03</v>
      </c>
      <c r="U70" s="177">
        <v>2.04</v>
      </c>
      <c r="V70" s="177">
        <v>0.3</v>
      </c>
      <c r="W70" s="177">
        <v>0.6</v>
      </c>
      <c r="X70" s="177">
        <v>2.13</v>
      </c>
      <c r="Y70" s="177">
        <v>0</v>
      </c>
      <c r="Z70" s="177">
        <v>4.01</v>
      </c>
      <c r="AA70" s="177">
        <v>1.3</v>
      </c>
      <c r="AB70" s="177">
        <v>0</v>
      </c>
      <c r="AC70" s="177">
        <v>22.4</v>
      </c>
      <c r="AD70" s="177">
        <v>0</v>
      </c>
      <c r="AE70" s="177">
        <v>0</v>
      </c>
      <c r="AF70" s="177">
        <v>0</v>
      </c>
      <c r="AG70" s="177">
        <v>33.96</v>
      </c>
      <c r="AH70" s="177">
        <v>0</v>
      </c>
      <c r="AI70" s="177">
        <v>12.73</v>
      </c>
      <c r="AJ70" s="177">
        <v>0</v>
      </c>
      <c r="AK70" s="177">
        <v>126.85</v>
      </c>
      <c r="AL70" s="177">
        <v>1.95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7.68</v>
      </c>
      <c r="AV70" s="177">
        <v>0.05</v>
      </c>
      <c r="AW70" s="177">
        <v>0</v>
      </c>
      <c r="AX70" s="177">
        <v>0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38.01</v>
      </c>
      <c r="K71" s="177">
        <v>175.14</v>
      </c>
      <c r="L71" s="177">
        <v>0.3</v>
      </c>
      <c r="M71" s="177">
        <v>2.13</v>
      </c>
      <c r="N71" s="177">
        <v>1.74</v>
      </c>
      <c r="O71" s="177">
        <v>2.4500000000000002</v>
      </c>
      <c r="P71" s="177">
        <v>0.98</v>
      </c>
      <c r="Q71" s="177">
        <v>0.31</v>
      </c>
      <c r="R71" s="177">
        <v>0.63</v>
      </c>
      <c r="S71" s="177">
        <v>0.4</v>
      </c>
      <c r="T71" s="177">
        <v>0.03</v>
      </c>
      <c r="U71" s="177">
        <v>2.04</v>
      </c>
      <c r="V71" s="177">
        <v>0.3</v>
      </c>
      <c r="W71" s="177">
        <v>0.98</v>
      </c>
      <c r="X71" s="177">
        <v>2.13</v>
      </c>
      <c r="Y71" s="177">
        <v>0</v>
      </c>
      <c r="Z71" s="177">
        <v>4.01</v>
      </c>
      <c r="AA71" s="177">
        <v>1.3</v>
      </c>
      <c r="AB71" s="177">
        <v>0</v>
      </c>
      <c r="AC71" s="177">
        <v>22.4</v>
      </c>
      <c r="AD71" s="177">
        <v>0</v>
      </c>
      <c r="AE71" s="177">
        <v>0</v>
      </c>
      <c r="AF71" s="177">
        <v>0</v>
      </c>
      <c r="AG71" s="177">
        <v>38.92</v>
      </c>
      <c r="AH71" s="177">
        <v>0</v>
      </c>
      <c r="AI71" s="177">
        <v>12.73</v>
      </c>
      <c r="AJ71" s="177">
        <v>0</v>
      </c>
      <c r="AK71" s="177">
        <v>126.85</v>
      </c>
      <c r="AL71" s="177">
        <v>1.95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7.68</v>
      </c>
      <c r="AV71" s="177">
        <v>0.05</v>
      </c>
      <c r="AW71" s="177">
        <v>0</v>
      </c>
      <c r="AX71" s="177">
        <v>0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38.01</v>
      </c>
      <c r="K72" s="177">
        <v>242.84</v>
      </c>
      <c r="L72" s="177">
        <v>0.3</v>
      </c>
      <c r="M72" s="177">
        <v>2.13</v>
      </c>
      <c r="N72" s="177">
        <v>1.74</v>
      </c>
      <c r="O72" s="177">
        <v>2.4500000000000002</v>
      </c>
      <c r="P72" s="177">
        <v>0.98</v>
      </c>
      <c r="Q72" s="177">
        <v>0.31</v>
      </c>
      <c r="R72" s="177">
        <v>0.63</v>
      </c>
      <c r="S72" s="177">
        <v>0.4</v>
      </c>
      <c r="T72" s="177">
        <v>0.03</v>
      </c>
      <c r="U72" s="177">
        <v>2.04</v>
      </c>
      <c r="V72" s="177">
        <v>0.3</v>
      </c>
      <c r="W72" s="177">
        <v>0.98</v>
      </c>
      <c r="X72" s="177">
        <v>2.13</v>
      </c>
      <c r="Y72" s="177">
        <v>0</v>
      </c>
      <c r="Z72" s="177">
        <v>4.01</v>
      </c>
      <c r="AA72" s="177">
        <v>1.3</v>
      </c>
      <c r="AB72" s="177">
        <v>0</v>
      </c>
      <c r="AC72" s="177">
        <v>22.4</v>
      </c>
      <c r="AD72" s="177">
        <v>0</v>
      </c>
      <c r="AE72" s="177">
        <v>0</v>
      </c>
      <c r="AF72" s="177">
        <v>0</v>
      </c>
      <c r="AG72" s="177">
        <v>38.92</v>
      </c>
      <c r="AH72" s="177">
        <v>0</v>
      </c>
      <c r="AI72" s="177">
        <v>12.73</v>
      </c>
      <c r="AJ72" s="177">
        <v>0</v>
      </c>
      <c r="AK72" s="177">
        <v>126.85</v>
      </c>
      <c r="AL72" s="177">
        <v>1.95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7.68</v>
      </c>
      <c r="AV72" s="177">
        <v>0.05</v>
      </c>
      <c r="AW72" s="177">
        <v>0</v>
      </c>
      <c r="AX72" s="177">
        <v>0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38.01</v>
      </c>
      <c r="K73" s="177">
        <v>242.84</v>
      </c>
      <c r="L73" s="177">
        <v>0.3</v>
      </c>
      <c r="M73" s="177">
        <v>2.13</v>
      </c>
      <c r="N73" s="177">
        <v>1.74</v>
      </c>
      <c r="O73" s="177">
        <v>2.4500000000000002</v>
      </c>
      <c r="P73" s="177">
        <v>0.95</v>
      </c>
      <c r="Q73" s="177">
        <v>0.31</v>
      </c>
      <c r="R73" s="177">
        <v>0.63</v>
      </c>
      <c r="S73" s="177">
        <v>0.4</v>
      </c>
      <c r="T73" s="177">
        <v>0.03</v>
      </c>
      <c r="U73" s="177">
        <v>2.04</v>
      </c>
      <c r="V73" s="177">
        <v>0.3</v>
      </c>
      <c r="W73" s="177">
        <v>1.17</v>
      </c>
      <c r="X73" s="177">
        <v>2.13</v>
      </c>
      <c r="Y73" s="177">
        <v>0</v>
      </c>
      <c r="Z73" s="177">
        <v>4.01</v>
      </c>
      <c r="AA73" s="177">
        <v>1.3</v>
      </c>
      <c r="AB73" s="177">
        <v>0</v>
      </c>
      <c r="AC73" s="177">
        <v>22.4</v>
      </c>
      <c r="AD73" s="177">
        <v>0</v>
      </c>
      <c r="AE73" s="177">
        <v>0</v>
      </c>
      <c r="AF73" s="177">
        <v>0</v>
      </c>
      <c r="AG73" s="177">
        <v>33.96</v>
      </c>
      <c r="AH73" s="177">
        <v>0</v>
      </c>
      <c r="AI73" s="177">
        <v>12.73</v>
      </c>
      <c r="AJ73" s="177">
        <v>0</v>
      </c>
      <c r="AK73" s="177">
        <v>126.85</v>
      </c>
      <c r="AL73" s="177">
        <v>1.95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7.68</v>
      </c>
      <c r="AV73" s="177">
        <v>0.05</v>
      </c>
      <c r="AW73" s="177">
        <v>0</v>
      </c>
      <c r="AX73" s="177">
        <v>0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38.01</v>
      </c>
      <c r="K74" s="177">
        <v>175.14</v>
      </c>
      <c r="L74" s="177">
        <v>0.3</v>
      </c>
      <c r="M74" s="177">
        <v>2.13</v>
      </c>
      <c r="N74" s="177">
        <v>1.74</v>
      </c>
      <c r="O74" s="177">
        <v>2.4500000000000002</v>
      </c>
      <c r="P74" s="177">
        <v>0.95</v>
      </c>
      <c r="Q74" s="177">
        <v>0.31</v>
      </c>
      <c r="R74" s="177">
        <v>0.63</v>
      </c>
      <c r="S74" s="177">
        <v>0.4</v>
      </c>
      <c r="T74" s="177">
        <v>0.03</v>
      </c>
      <c r="U74" s="177">
        <v>2.04</v>
      </c>
      <c r="V74" s="177">
        <v>0.3</v>
      </c>
      <c r="W74" s="177">
        <v>1.17</v>
      </c>
      <c r="X74" s="177">
        <v>2.13</v>
      </c>
      <c r="Y74" s="177">
        <v>0</v>
      </c>
      <c r="Z74" s="177">
        <v>4.01</v>
      </c>
      <c r="AA74" s="177">
        <v>1.3</v>
      </c>
      <c r="AB74" s="177">
        <v>0</v>
      </c>
      <c r="AC74" s="177">
        <v>22.4</v>
      </c>
      <c r="AD74" s="177">
        <v>0</v>
      </c>
      <c r="AE74" s="177">
        <v>0</v>
      </c>
      <c r="AF74" s="177">
        <v>0</v>
      </c>
      <c r="AG74" s="177">
        <v>33.96</v>
      </c>
      <c r="AH74" s="177">
        <v>0</v>
      </c>
      <c r="AI74" s="177">
        <v>12.73</v>
      </c>
      <c r="AJ74" s="177">
        <v>0</v>
      </c>
      <c r="AK74" s="177">
        <v>126.85</v>
      </c>
      <c r="AL74" s="177">
        <v>1.95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7.68</v>
      </c>
      <c r="AV74" s="177">
        <v>0.05</v>
      </c>
      <c r="AW74" s="177">
        <v>0.04</v>
      </c>
      <c r="AX74" s="177">
        <v>0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9.11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38.01</v>
      </c>
      <c r="K75" s="177">
        <v>194.48</v>
      </c>
      <c r="L75" s="177">
        <v>0.3</v>
      </c>
      <c r="M75" s="177">
        <v>2.13</v>
      </c>
      <c r="N75" s="177">
        <v>1.74</v>
      </c>
      <c r="O75" s="177">
        <v>2.4500000000000002</v>
      </c>
      <c r="P75" s="177">
        <v>0.95</v>
      </c>
      <c r="Q75" s="177">
        <v>0.31</v>
      </c>
      <c r="R75" s="177">
        <v>0.63</v>
      </c>
      <c r="S75" s="177">
        <v>0.4</v>
      </c>
      <c r="T75" s="177">
        <v>0.03</v>
      </c>
      <c r="U75" s="177">
        <v>2.04</v>
      </c>
      <c r="V75" s="177">
        <v>0.3</v>
      </c>
      <c r="W75" s="177">
        <v>1.17</v>
      </c>
      <c r="X75" s="177">
        <v>2.13</v>
      </c>
      <c r="Y75" s="177">
        <v>0</v>
      </c>
      <c r="Z75" s="177">
        <v>4.01</v>
      </c>
      <c r="AA75" s="177">
        <v>1.3</v>
      </c>
      <c r="AB75" s="177">
        <v>0</v>
      </c>
      <c r="AC75" s="177">
        <v>22.4</v>
      </c>
      <c r="AD75" s="177">
        <v>0</v>
      </c>
      <c r="AE75" s="177">
        <v>0</v>
      </c>
      <c r="AF75" s="177">
        <v>0</v>
      </c>
      <c r="AG75" s="177">
        <v>38.43</v>
      </c>
      <c r="AH75" s="177">
        <v>0</v>
      </c>
      <c r="AI75" s="177">
        <v>12.73</v>
      </c>
      <c r="AJ75" s="177">
        <v>0</v>
      </c>
      <c r="AK75" s="177">
        <v>126.85</v>
      </c>
      <c r="AL75" s="177">
        <v>1.95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7.68</v>
      </c>
      <c r="AV75" s="177">
        <v>0.05</v>
      </c>
      <c r="AW75" s="177">
        <v>0.05</v>
      </c>
      <c r="AX75" s="177">
        <v>0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9.11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38.01</v>
      </c>
      <c r="K76" s="177">
        <v>165.47</v>
      </c>
      <c r="L76" s="177">
        <v>0.3</v>
      </c>
      <c r="M76" s="177">
        <v>2.13</v>
      </c>
      <c r="N76" s="177">
        <v>1.74</v>
      </c>
      <c r="O76" s="177">
        <v>2.4500000000000002</v>
      </c>
      <c r="P76" s="177">
        <v>0.95</v>
      </c>
      <c r="Q76" s="177">
        <v>0.31</v>
      </c>
      <c r="R76" s="177">
        <v>0.63</v>
      </c>
      <c r="S76" s="177">
        <v>0.4</v>
      </c>
      <c r="T76" s="177">
        <v>0.03</v>
      </c>
      <c r="U76" s="177">
        <v>2.04</v>
      </c>
      <c r="V76" s="177">
        <v>0.3</v>
      </c>
      <c r="W76" s="177">
        <v>1.17</v>
      </c>
      <c r="X76" s="177">
        <v>2.13</v>
      </c>
      <c r="Y76" s="177">
        <v>0</v>
      </c>
      <c r="Z76" s="177">
        <v>4.01</v>
      </c>
      <c r="AA76" s="177">
        <v>1.3</v>
      </c>
      <c r="AB76" s="177">
        <v>0</v>
      </c>
      <c r="AC76" s="177">
        <v>22.4</v>
      </c>
      <c r="AD76" s="177">
        <v>0</v>
      </c>
      <c r="AE76" s="177">
        <v>0</v>
      </c>
      <c r="AF76" s="177">
        <v>0</v>
      </c>
      <c r="AG76" s="177">
        <v>38.43</v>
      </c>
      <c r="AH76" s="177">
        <v>0</v>
      </c>
      <c r="AI76" s="177">
        <v>12.73</v>
      </c>
      <c r="AJ76" s="177">
        <v>0</v>
      </c>
      <c r="AK76" s="177">
        <v>105.06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7.68</v>
      </c>
      <c r="AV76" s="177">
        <v>0.05</v>
      </c>
      <c r="AW76" s="177">
        <v>0.05</v>
      </c>
      <c r="AX76" s="177">
        <v>0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9.11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38.01</v>
      </c>
      <c r="K77" s="177">
        <v>103.82</v>
      </c>
      <c r="L77" s="177">
        <v>0.3</v>
      </c>
      <c r="M77" s="177">
        <v>2.13</v>
      </c>
      <c r="N77" s="177">
        <v>1.74</v>
      </c>
      <c r="O77" s="177">
        <v>2.4500000000000002</v>
      </c>
      <c r="P77" s="177">
        <v>1.88</v>
      </c>
      <c r="Q77" s="177">
        <v>0.31</v>
      </c>
      <c r="R77" s="177">
        <v>0.63</v>
      </c>
      <c r="S77" s="177">
        <v>0.4</v>
      </c>
      <c r="T77" s="177">
        <v>0.03</v>
      </c>
      <c r="U77" s="177">
        <v>2.04</v>
      </c>
      <c r="V77" s="177">
        <v>0.3</v>
      </c>
      <c r="W77" s="177">
        <v>1.17</v>
      </c>
      <c r="X77" s="177">
        <v>2.13</v>
      </c>
      <c r="Y77" s="177">
        <v>0</v>
      </c>
      <c r="Z77" s="177">
        <v>4.01</v>
      </c>
      <c r="AA77" s="177">
        <v>1.3</v>
      </c>
      <c r="AB77" s="177">
        <v>0</v>
      </c>
      <c r="AC77" s="177">
        <v>22.4</v>
      </c>
      <c r="AD77" s="177">
        <v>0</v>
      </c>
      <c r="AE77" s="177">
        <v>0</v>
      </c>
      <c r="AF77" s="177">
        <v>0</v>
      </c>
      <c r="AG77" s="177">
        <v>33.26</v>
      </c>
      <c r="AH77" s="177">
        <v>0</v>
      </c>
      <c r="AI77" s="177">
        <v>12.73</v>
      </c>
      <c r="AJ77" s="177">
        <v>0</v>
      </c>
      <c r="AK77" s="177">
        <v>92.09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7.68</v>
      </c>
      <c r="AV77" s="177">
        <v>0.05</v>
      </c>
      <c r="AW77" s="177">
        <v>0.06</v>
      </c>
      <c r="AX77" s="177">
        <v>0.03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9.11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38.01</v>
      </c>
      <c r="K78" s="177">
        <v>16.850000000000001</v>
      </c>
      <c r="L78" s="177">
        <v>0.3</v>
      </c>
      <c r="M78" s="177">
        <v>2.13</v>
      </c>
      <c r="N78" s="177">
        <v>1.74</v>
      </c>
      <c r="O78" s="177">
        <v>2.4500000000000002</v>
      </c>
      <c r="P78" s="177">
        <v>1.88</v>
      </c>
      <c r="Q78" s="177">
        <v>0.31</v>
      </c>
      <c r="R78" s="177">
        <v>0.63</v>
      </c>
      <c r="S78" s="177">
        <v>0.4</v>
      </c>
      <c r="T78" s="177">
        <v>0.03</v>
      </c>
      <c r="U78" s="177">
        <v>2.04</v>
      </c>
      <c r="V78" s="177">
        <v>0.3</v>
      </c>
      <c r="W78" s="177">
        <v>1.17</v>
      </c>
      <c r="X78" s="177">
        <v>2.13</v>
      </c>
      <c r="Y78" s="177">
        <v>0</v>
      </c>
      <c r="Z78" s="177">
        <v>4.01</v>
      </c>
      <c r="AA78" s="177">
        <v>1.3</v>
      </c>
      <c r="AB78" s="177">
        <v>0</v>
      </c>
      <c r="AC78" s="177">
        <v>22.4</v>
      </c>
      <c r="AD78" s="177">
        <v>0</v>
      </c>
      <c r="AE78" s="177">
        <v>0</v>
      </c>
      <c r="AF78" s="177">
        <v>0</v>
      </c>
      <c r="AG78" s="177">
        <v>33.26</v>
      </c>
      <c r="AH78" s="177">
        <v>0</v>
      </c>
      <c r="AI78" s="177">
        <v>12.73</v>
      </c>
      <c r="AJ78" s="177">
        <v>0</v>
      </c>
      <c r="AK78" s="177">
        <v>85.6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7.68</v>
      </c>
      <c r="AV78" s="177">
        <v>0.05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38.01</v>
      </c>
      <c r="K79" s="177">
        <v>16.850000000000001</v>
      </c>
      <c r="L79" s="177">
        <v>0.3</v>
      </c>
      <c r="M79" s="177">
        <v>2.13</v>
      </c>
      <c r="N79" s="177">
        <v>1.74</v>
      </c>
      <c r="O79" s="177">
        <v>2.4500000000000002</v>
      </c>
      <c r="P79" s="177">
        <v>0.99</v>
      </c>
      <c r="Q79" s="177">
        <v>0.31</v>
      </c>
      <c r="R79" s="177">
        <v>0.63</v>
      </c>
      <c r="S79" s="177">
        <v>0.4</v>
      </c>
      <c r="T79" s="177">
        <v>0.03</v>
      </c>
      <c r="U79" s="177">
        <v>2.04</v>
      </c>
      <c r="V79" s="177">
        <v>0.3</v>
      </c>
      <c r="W79" s="177">
        <v>1.37</v>
      </c>
      <c r="X79" s="177">
        <v>2.13</v>
      </c>
      <c r="Y79" s="177">
        <v>0</v>
      </c>
      <c r="Z79" s="177">
        <v>4.01</v>
      </c>
      <c r="AA79" s="177">
        <v>1.3</v>
      </c>
      <c r="AB79" s="177">
        <v>0</v>
      </c>
      <c r="AC79" s="177">
        <v>21.65</v>
      </c>
      <c r="AD79" s="177">
        <v>0</v>
      </c>
      <c r="AE79" s="177">
        <v>0</v>
      </c>
      <c r="AF79" s="177">
        <v>0</v>
      </c>
      <c r="AG79" s="177">
        <v>33.26</v>
      </c>
      <c r="AH79" s="177">
        <v>0</v>
      </c>
      <c r="AI79" s="177">
        <v>12.73</v>
      </c>
      <c r="AJ79" s="177">
        <v>0</v>
      </c>
      <c r="AK79" s="177">
        <v>77.400000000000006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7.68</v>
      </c>
      <c r="AV79" s="177">
        <v>0.05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31.11</v>
      </c>
      <c r="H80" s="177">
        <v>0</v>
      </c>
      <c r="I80" s="177">
        <v>0</v>
      </c>
      <c r="J80" s="177">
        <v>38.01</v>
      </c>
      <c r="K80" s="177">
        <v>16.850000000000001</v>
      </c>
      <c r="L80" s="177">
        <v>0.3</v>
      </c>
      <c r="M80" s="177">
        <v>2.13</v>
      </c>
      <c r="N80" s="177">
        <v>1.74</v>
      </c>
      <c r="O80" s="177">
        <v>2.4500000000000002</v>
      </c>
      <c r="P80" s="177">
        <v>0.98</v>
      </c>
      <c r="Q80" s="177">
        <v>0.31</v>
      </c>
      <c r="R80" s="177">
        <v>0.63</v>
      </c>
      <c r="S80" s="177">
        <v>0.4</v>
      </c>
      <c r="T80" s="177">
        <v>0.03</v>
      </c>
      <c r="U80" s="177">
        <v>2.04</v>
      </c>
      <c r="V80" s="177">
        <v>0.3</v>
      </c>
      <c r="W80" s="177">
        <v>1.37</v>
      </c>
      <c r="X80" s="177">
        <v>2.13</v>
      </c>
      <c r="Y80" s="177">
        <v>0</v>
      </c>
      <c r="Z80" s="177">
        <v>4.01</v>
      </c>
      <c r="AA80" s="177">
        <v>1.3</v>
      </c>
      <c r="AB80" s="177">
        <v>0</v>
      </c>
      <c r="AC80" s="177">
        <v>21.65</v>
      </c>
      <c r="AD80" s="177">
        <v>0</v>
      </c>
      <c r="AE80" s="177">
        <v>0</v>
      </c>
      <c r="AF80" s="177">
        <v>0</v>
      </c>
      <c r="AG80" s="177">
        <v>33.26</v>
      </c>
      <c r="AH80" s="177">
        <v>0</v>
      </c>
      <c r="AI80" s="177">
        <v>12.73</v>
      </c>
      <c r="AJ80" s="177">
        <v>0</v>
      </c>
      <c r="AK80" s="177">
        <v>55.39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7.68</v>
      </c>
      <c r="AV80" s="177">
        <v>0.05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31.11</v>
      </c>
      <c r="H81" s="177">
        <v>0</v>
      </c>
      <c r="I81" s="177">
        <v>0</v>
      </c>
      <c r="J81" s="177">
        <v>38.01</v>
      </c>
      <c r="K81" s="177">
        <v>16.850000000000001</v>
      </c>
      <c r="L81" s="177">
        <v>0.3</v>
      </c>
      <c r="M81" s="177">
        <v>2.13</v>
      </c>
      <c r="N81" s="177">
        <v>1.74</v>
      </c>
      <c r="O81" s="177">
        <v>2.4500000000000002</v>
      </c>
      <c r="P81" s="177">
        <v>0.98</v>
      </c>
      <c r="Q81" s="177">
        <v>0.31</v>
      </c>
      <c r="R81" s="177">
        <v>0.63</v>
      </c>
      <c r="S81" s="177">
        <v>0.4</v>
      </c>
      <c r="T81" s="177">
        <v>0.03</v>
      </c>
      <c r="U81" s="177">
        <v>2.04</v>
      </c>
      <c r="V81" s="177">
        <v>0.3</v>
      </c>
      <c r="W81" s="177">
        <v>1.37</v>
      </c>
      <c r="X81" s="177">
        <v>2.13</v>
      </c>
      <c r="Y81" s="177">
        <v>0</v>
      </c>
      <c r="Z81" s="177">
        <v>4.01</v>
      </c>
      <c r="AA81" s="177">
        <v>1.3</v>
      </c>
      <c r="AB81" s="177">
        <v>0</v>
      </c>
      <c r="AC81" s="177">
        <v>21.65</v>
      </c>
      <c r="AD81" s="177">
        <v>0</v>
      </c>
      <c r="AE81" s="177">
        <v>0</v>
      </c>
      <c r="AF81" s="177">
        <v>0</v>
      </c>
      <c r="AG81" s="177">
        <v>33.26</v>
      </c>
      <c r="AH81" s="177">
        <v>0</v>
      </c>
      <c r="AI81" s="177">
        <v>12.73</v>
      </c>
      <c r="AJ81" s="177">
        <v>0</v>
      </c>
      <c r="AK81" s="177">
        <v>14.51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7.68</v>
      </c>
      <c r="AV81" s="177">
        <v>0.05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31.11</v>
      </c>
      <c r="H82" s="177">
        <v>0</v>
      </c>
      <c r="I82" s="177">
        <v>0</v>
      </c>
      <c r="J82" s="177">
        <v>38.01</v>
      </c>
      <c r="K82" s="177">
        <v>16.850000000000001</v>
      </c>
      <c r="L82" s="177">
        <v>0.3</v>
      </c>
      <c r="M82" s="177">
        <v>2.13</v>
      </c>
      <c r="N82" s="177">
        <v>1.74</v>
      </c>
      <c r="O82" s="177">
        <v>2.4500000000000002</v>
      </c>
      <c r="P82" s="177">
        <v>0.98</v>
      </c>
      <c r="Q82" s="177">
        <v>0.31</v>
      </c>
      <c r="R82" s="177">
        <v>0.63</v>
      </c>
      <c r="S82" s="177">
        <v>0.4</v>
      </c>
      <c r="T82" s="177">
        <v>0.03</v>
      </c>
      <c r="U82" s="177">
        <v>2.04</v>
      </c>
      <c r="V82" s="177">
        <v>0.3</v>
      </c>
      <c r="W82" s="177">
        <v>1.37</v>
      </c>
      <c r="X82" s="177">
        <v>2.13</v>
      </c>
      <c r="Y82" s="177">
        <v>0</v>
      </c>
      <c r="Z82" s="177">
        <v>4.01</v>
      </c>
      <c r="AA82" s="177">
        <v>1.3</v>
      </c>
      <c r="AB82" s="177">
        <v>0</v>
      </c>
      <c r="AC82" s="177">
        <v>21.65</v>
      </c>
      <c r="AD82" s="177">
        <v>0</v>
      </c>
      <c r="AE82" s="177">
        <v>0</v>
      </c>
      <c r="AF82" s="177">
        <v>0</v>
      </c>
      <c r="AG82" s="177">
        <v>33.26</v>
      </c>
      <c r="AH82" s="177">
        <v>0</v>
      </c>
      <c r="AI82" s="177">
        <v>12.73</v>
      </c>
      <c r="AJ82" s="177">
        <v>0</v>
      </c>
      <c r="AK82" s="177">
        <v>14.51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7.68</v>
      </c>
      <c r="AV82" s="177">
        <v>0.05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31.11</v>
      </c>
      <c r="H83" s="177">
        <v>0</v>
      </c>
      <c r="I83" s="177">
        <v>0</v>
      </c>
      <c r="J83" s="177">
        <v>38.01</v>
      </c>
      <c r="K83" s="177">
        <v>16.850000000000001</v>
      </c>
      <c r="L83" s="177">
        <v>0.3</v>
      </c>
      <c r="M83" s="177">
        <v>2.13</v>
      </c>
      <c r="N83" s="177">
        <v>1.74</v>
      </c>
      <c r="O83" s="177">
        <v>2.4500000000000002</v>
      </c>
      <c r="P83" s="177">
        <v>0.98</v>
      </c>
      <c r="Q83" s="177">
        <v>0.31</v>
      </c>
      <c r="R83" s="177">
        <v>0.63</v>
      </c>
      <c r="S83" s="177">
        <v>0.4</v>
      </c>
      <c r="T83" s="177">
        <v>0.03</v>
      </c>
      <c r="U83" s="177">
        <v>2.04</v>
      </c>
      <c r="V83" s="177">
        <v>0.3</v>
      </c>
      <c r="W83" s="177">
        <v>1.37</v>
      </c>
      <c r="X83" s="177">
        <v>2.13</v>
      </c>
      <c r="Y83" s="177">
        <v>0</v>
      </c>
      <c r="Z83" s="177">
        <v>4.01</v>
      </c>
      <c r="AA83" s="177">
        <v>1.3</v>
      </c>
      <c r="AB83" s="177">
        <v>0</v>
      </c>
      <c r="AC83" s="177">
        <v>21.65</v>
      </c>
      <c r="AD83" s="177">
        <v>0</v>
      </c>
      <c r="AE83" s="177">
        <v>0</v>
      </c>
      <c r="AF83" s="177">
        <v>0</v>
      </c>
      <c r="AG83" s="177">
        <v>32.56</v>
      </c>
      <c r="AH83" s="177">
        <v>0</v>
      </c>
      <c r="AI83" s="177">
        <v>12.73</v>
      </c>
      <c r="AJ83" s="177">
        <v>0</v>
      </c>
      <c r="AK83" s="177">
        <v>14.51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7.68</v>
      </c>
      <c r="AV83" s="177">
        <v>0.05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31.11</v>
      </c>
      <c r="H84" s="177">
        <v>0</v>
      </c>
      <c r="I84" s="177">
        <v>0</v>
      </c>
      <c r="J84" s="177">
        <v>38.01</v>
      </c>
      <c r="K84" s="177">
        <v>16.850000000000001</v>
      </c>
      <c r="L84" s="177">
        <v>0.3</v>
      </c>
      <c r="M84" s="177">
        <v>2.13</v>
      </c>
      <c r="N84" s="177">
        <v>1.74</v>
      </c>
      <c r="O84" s="177">
        <v>2.4500000000000002</v>
      </c>
      <c r="P84" s="177">
        <v>0.98</v>
      </c>
      <c r="Q84" s="177">
        <v>0.31</v>
      </c>
      <c r="R84" s="177">
        <v>0.63</v>
      </c>
      <c r="S84" s="177">
        <v>0.4</v>
      </c>
      <c r="T84" s="177">
        <v>0.03</v>
      </c>
      <c r="U84" s="177">
        <v>2.04</v>
      </c>
      <c r="V84" s="177">
        <v>0.3</v>
      </c>
      <c r="W84" s="177">
        <v>1.37</v>
      </c>
      <c r="X84" s="177">
        <v>2.13</v>
      </c>
      <c r="Y84" s="177">
        <v>0</v>
      </c>
      <c r="Z84" s="177">
        <v>4.01</v>
      </c>
      <c r="AA84" s="177">
        <v>1.3</v>
      </c>
      <c r="AB84" s="177">
        <v>0</v>
      </c>
      <c r="AC84" s="177">
        <v>21.65</v>
      </c>
      <c r="AD84" s="177">
        <v>0</v>
      </c>
      <c r="AE84" s="177">
        <v>0</v>
      </c>
      <c r="AF84" s="177">
        <v>0</v>
      </c>
      <c r="AG84" s="177">
        <v>32.56</v>
      </c>
      <c r="AH84" s="177">
        <v>0</v>
      </c>
      <c r="AI84" s="177">
        <v>12.73</v>
      </c>
      <c r="AJ84" s="177">
        <v>0</v>
      </c>
      <c r="AK84" s="177">
        <v>14.51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7.68</v>
      </c>
      <c r="AV84" s="177">
        <v>0.05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31.11</v>
      </c>
      <c r="H85" s="177">
        <v>0</v>
      </c>
      <c r="I85" s="177">
        <v>0</v>
      </c>
      <c r="J85" s="177">
        <v>38.01</v>
      </c>
      <c r="K85" s="177">
        <v>16.850000000000001</v>
      </c>
      <c r="L85" s="177">
        <v>0.3</v>
      </c>
      <c r="M85" s="177">
        <v>2.13</v>
      </c>
      <c r="N85" s="177">
        <v>1.74</v>
      </c>
      <c r="O85" s="177">
        <v>2.4500000000000002</v>
      </c>
      <c r="P85" s="177">
        <v>0.98</v>
      </c>
      <c r="Q85" s="177">
        <v>0.31</v>
      </c>
      <c r="R85" s="177">
        <v>0.63</v>
      </c>
      <c r="S85" s="177">
        <v>0.4</v>
      </c>
      <c r="T85" s="177">
        <v>0.03</v>
      </c>
      <c r="U85" s="177">
        <v>2.04</v>
      </c>
      <c r="V85" s="177">
        <v>0.3</v>
      </c>
      <c r="W85" s="177">
        <v>1.37</v>
      </c>
      <c r="X85" s="177">
        <v>2.13</v>
      </c>
      <c r="Y85" s="177">
        <v>0</v>
      </c>
      <c r="Z85" s="177">
        <v>4.01</v>
      </c>
      <c r="AA85" s="177">
        <v>1.3</v>
      </c>
      <c r="AB85" s="177">
        <v>0</v>
      </c>
      <c r="AC85" s="177">
        <v>21.65</v>
      </c>
      <c r="AD85" s="177">
        <v>0</v>
      </c>
      <c r="AE85" s="177">
        <v>0</v>
      </c>
      <c r="AF85" s="177">
        <v>0</v>
      </c>
      <c r="AG85" s="177">
        <v>32.56</v>
      </c>
      <c r="AH85" s="177">
        <v>0</v>
      </c>
      <c r="AI85" s="177">
        <v>12.73</v>
      </c>
      <c r="AJ85" s="177">
        <v>0</v>
      </c>
      <c r="AK85" s="177">
        <v>14.51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7.68</v>
      </c>
      <c r="AV85" s="177">
        <v>0.05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31.11</v>
      </c>
      <c r="H86" s="177">
        <v>0</v>
      </c>
      <c r="I86" s="177">
        <v>0</v>
      </c>
      <c r="J86" s="177">
        <v>38.01</v>
      </c>
      <c r="K86" s="177">
        <v>16.850000000000001</v>
      </c>
      <c r="L86" s="177">
        <v>0.3</v>
      </c>
      <c r="M86" s="177">
        <v>2.13</v>
      </c>
      <c r="N86" s="177">
        <v>1.74</v>
      </c>
      <c r="O86" s="177">
        <v>2.4500000000000002</v>
      </c>
      <c r="P86" s="177">
        <v>0.98</v>
      </c>
      <c r="Q86" s="177">
        <v>0.31</v>
      </c>
      <c r="R86" s="177">
        <v>0.63</v>
      </c>
      <c r="S86" s="177">
        <v>0.4</v>
      </c>
      <c r="T86" s="177">
        <v>0.03</v>
      </c>
      <c r="U86" s="177">
        <v>2.04</v>
      </c>
      <c r="V86" s="177">
        <v>0.3</v>
      </c>
      <c r="W86" s="177">
        <v>1.37</v>
      </c>
      <c r="X86" s="177">
        <v>2.13</v>
      </c>
      <c r="Y86" s="177">
        <v>0</v>
      </c>
      <c r="Z86" s="177">
        <v>4.01</v>
      </c>
      <c r="AA86" s="177">
        <v>1.3</v>
      </c>
      <c r="AB86" s="177">
        <v>0</v>
      </c>
      <c r="AC86" s="177">
        <v>21.65</v>
      </c>
      <c r="AD86" s="177">
        <v>0</v>
      </c>
      <c r="AE86" s="177">
        <v>0</v>
      </c>
      <c r="AF86" s="177">
        <v>0</v>
      </c>
      <c r="AG86" s="177">
        <v>32.56</v>
      </c>
      <c r="AH86" s="177">
        <v>0</v>
      </c>
      <c r="AI86" s="177">
        <v>12.73</v>
      </c>
      <c r="AJ86" s="177">
        <v>0</v>
      </c>
      <c r="AK86" s="177">
        <v>14.51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7.68</v>
      </c>
      <c r="AV86" s="177">
        <v>0.05</v>
      </c>
      <c r="AW86" s="177">
        <v>0.06</v>
      </c>
      <c r="AX86" s="177">
        <v>0.04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16.670000000000002</v>
      </c>
      <c r="E87" s="177">
        <v>0</v>
      </c>
      <c r="F87" s="177">
        <v>0</v>
      </c>
      <c r="G87" s="177">
        <v>30.57</v>
      </c>
      <c r="H87" s="177">
        <v>0</v>
      </c>
      <c r="I87" s="177">
        <v>0</v>
      </c>
      <c r="J87" s="177">
        <v>39.1</v>
      </c>
      <c r="K87" s="177">
        <v>16.850000000000001</v>
      </c>
      <c r="L87" s="177">
        <v>0.3</v>
      </c>
      <c r="M87" s="177">
        <v>2.13</v>
      </c>
      <c r="N87" s="177">
        <v>1.74</v>
      </c>
      <c r="O87" s="177">
        <v>2.4500000000000002</v>
      </c>
      <c r="P87" s="177">
        <v>0.98</v>
      </c>
      <c r="Q87" s="177">
        <v>0.31</v>
      </c>
      <c r="R87" s="177">
        <v>0.63</v>
      </c>
      <c r="S87" s="177">
        <v>0.4</v>
      </c>
      <c r="T87" s="177">
        <v>0.03</v>
      </c>
      <c r="U87" s="177">
        <v>2.04</v>
      </c>
      <c r="V87" s="177">
        <v>0.3</v>
      </c>
      <c r="W87" s="177">
        <v>1.37</v>
      </c>
      <c r="X87" s="177">
        <v>2.13</v>
      </c>
      <c r="Y87" s="177">
        <v>0</v>
      </c>
      <c r="Z87" s="177">
        <v>4.01</v>
      </c>
      <c r="AA87" s="177">
        <v>1.3</v>
      </c>
      <c r="AB87" s="177">
        <v>0</v>
      </c>
      <c r="AC87" s="177">
        <v>21.05</v>
      </c>
      <c r="AD87" s="177">
        <v>0</v>
      </c>
      <c r="AE87" s="177">
        <v>0</v>
      </c>
      <c r="AF87" s="177">
        <v>0</v>
      </c>
      <c r="AG87" s="177">
        <v>31.68</v>
      </c>
      <c r="AH87" s="177">
        <v>0</v>
      </c>
      <c r="AI87" s="177">
        <v>12.73</v>
      </c>
      <c r="AJ87" s="177">
        <v>0</v>
      </c>
      <c r="AK87" s="177">
        <v>14.51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7.68</v>
      </c>
      <c r="AV87" s="177">
        <v>0.05</v>
      </c>
      <c r="AW87" s="177">
        <v>0.06</v>
      </c>
      <c r="AX87" s="177">
        <v>0.04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30.57</v>
      </c>
      <c r="H88" s="177">
        <v>0</v>
      </c>
      <c r="I88" s="177">
        <v>0</v>
      </c>
      <c r="J88" s="177">
        <v>39.1</v>
      </c>
      <c r="K88" s="177">
        <v>16.850000000000001</v>
      </c>
      <c r="L88" s="177">
        <v>0.3</v>
      </c>
      <c r="M88" s="177">
        <v>2.13</v>
      </c>
      <c r="N88" s="177">
        <v>1.74</v>
      </c>
      <c r="O88" s="177">
        <v>2.4500000000000002</v>
      </c>
      <c r="P88" s="177">
        <v>0.98</v>
      </c>
      <c r="Q88" s="177">
        <v>0.31</v>
      </c>
      <c r="R88" s="177">
        <v>0.63</v>
      </c>
      <c r="S88" s="177">
        <v>0.4</v>
      </c>
      <c r="T88" s="177">
        <v>0.03</v>
      </c>
      <c r="U88" s="177">
        <v>2.04</v>
      </c>
      <c r="V88" s="177">
        <v>0.3</v>
      </c>
      <c r="W88" s="177">
        <v>1.37</v>
      </c>
      <c r="X88" s="177">
        <v>2.13</v>
      </c>
      <c r="Y88" s="177">
        <v>0</v>
      </c>
      <c r="Z88" s="177">
        <v>4.01</v>
      </c>
      <c r="AA88" s="177">
        <v>1.3</v>
      </c>
      <c r="AB88" s="177">
        <v>0</v>
      </c>
      <c r="AC88" s="177">
        <v>21.05</v>
      </c>
      <c r="AD88" s="177">
        <v>0</v>
      </c>
      <c r="AE88" s="177">
        <v>0</v>
      </c>
      <c r="AF88" s="177">
        <v>0</v>
      </c>
      <c r="AG88" s="177">
        <v>31.68</v>
      </c>
      <c r="AH88" s="177">
        <v>0</v>
      </c>
      <c r="AI88" s="177">
        <v>12.73</v>
      </c>
      <c r="AJ88" s="177">
        <v>0</v>
      </c>
      <c r="AK88" s="177">
        <v>14.51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7.68</v>
      </c>
      <c r="AV88" s="177">
        <v>0.05</v>
      </c>
      <c r="AW88" s="177">
        <v>0.06</v>
      </c>
      <c r="AX88" s="177">
        <v>0.04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30.57</v>
      </c>
      <c r="H89" s="177">
        <v>0</v>
      </c>
      <c r="I89" s="177">
        <v>0</v>
      </c>
      <c r="J89" s="177">
        <v>39.1</v>
      </c>
      <c r="K89" s="177">
        <v>16.850000000000001</v>
      </c>
      <c r="L89" s="177">
        <v>0.3</v>
      </c>
      <c r="M89" s="177">
        <v>2.13</v>
      </c>
      <c r="N89" s="177">
        <v>1.74</v>
      </c>
      <c r="O89" s="177">
        <v>2.4500000000000002</v>
      </c>
      <c r="P89" s="177">
        <v>0.98</v>
      </c>
      <c r="Q89" s="177">
        <v>0.31</v>
      </c>
      <c r="R89" s="177">
        <v>0.63</v>
      </c>
      <c r="S89" s="177">
        <v>0.4</v>
      </c>
      <c r="T89" s="177">
        <v>0.03</v>
      </c>
      <c r="U89" s="177">
        <v>2.04</v>
      </c>
      <c r="V89" s="177">
        <v>0.3</v>
      </c>
      <c r="W89" s="177">
        <v>1.37</v>
      </c>
      <c r="X89" s="177">
        <v>2.13</v>
      </c>
      <c r="Y89" s="177">
        <v>0</v>
      </c>
      <c r="Z89" s="177">
        <v>4.01</v>
      </c>
      <c r="AA89" s="177">
        <v>1.3</v>
      </c>
      <c r="AB89" s="177">
        <v>0</v>
      </c>
      <c r="AC89" s="177">
        <v>21.05</v>
      </c>
      <c r="AD89" s="177">
        <v>0</v>
      </c>
      <c r="AE89" s="177">
        <v>0</v>
      </c>
      <c r="AF89" s="177">
        <v>0</v>
      </c>
      <c r="AG89" s="177">
        <v>31.68</v>
      </c>
      <c r="AH89" s="177">
        <v>0</v>
      </c>
      <c r="AI89" s="177">
        <v>12.73</v>
      </c>
      <c r="AJ89" s="177">
        <v>0</v>
      </c>
      <c r="AK89" s="177">
        <v>14.51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7.68</v>
      </c>
      <c r="AV89" s="177">
        <v>0.05</v>
      </c>
      <c r="AW89" s="177">
        <v>0.06</v>
      </c>
      <c r="AX89" s="177">
        <v>0.04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30.57</v>
      </c>
      <c r="H90" s="177">
        <v>0</v>
      </c>
      <c r="I90" s="177">
        <v>0</v>
      </c>
      <c r="J90" s="177">
        <v>39.1</v>
      </c>
      <c r="K90" s="177">
        <v>16.850000000000001</v>
      </c>
      <c r="L90" s="177">
        <v>0.3</v>
      </c>
      <c r="M90" s="177">
        <v>2.13</v>
      </c>
      <c r="N90" s="177">
        <v>1.74</v>
      </c>
      <c r="O90" s="177">
        <v>2.4500000000000002</v>
      </c>
      <c r="P90" s="177">
        <v>0.98</v>
      </c>
      <c r="Q90" s="177">
        <v>0.31</v>
      </c>
      <c r="R90" s="177">
        <v>0.63</v>
      </c>
      <c r="S90" s="177">
        <v>0.4</v>
      </c>
      <c r="T90" s="177">
        <v>0.03</v>
      </c>
      <c r="U90" s="177">
        <v>2.04</v>
      </c>
      <c r="V90" s="177">
        <v>0.3</v>
      </c>
      <c r="W90" s="177">
        <v>1.37</v>
      </c>
      <c r="X90" s="177">
        <v>2.13</v>
      </c>
      <c r="Y90" s="177">
        <v>0</v>
      </c>
      <c r="Z90" s="177">
        <v>4.01</v>
      </c>
      <c r="AA90" s="177">
        <v>1.3</v>
      </c>
      <c r="AB90" s="177">
        <v>0</v>
      </c>
      <c r="AC90" s="177">
        <v>21.05</v>
      </c>
      <c r="AD90" s="177">
        <v>0</v>
      </c>
      <c r="AE90" s="177">
        <v>0</v>
      </c>
      <c r="AF90" s="177">
        <v>0</v>
      </c>
      <c r="AG90" s="177">
        <v>31.68</v>
      </c>
      <c r="AH90" s="177">
        <v>0</v>
      </c>
      <c r="AI90" s="177">
        <v>12.73</v>
      </c>
      <c r="AJ90" s="177">
        <v>0</v>
      </c>
      <c r="AK90" s="177">
        <v>14.51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7.68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16.670000000000002</v>
      </c>
      <c r="E91" s="177">
        <v>0</v>
      </c>
      <c r="F91" s="177">
        <v>0</v>
      </c>
      <c r="G91" s="177">
        <v>30.57</v>
      </c>
      <c r="H91" s="177">
        <v>0</v>
      </c>
      <c r="I91" s="177">
        <v>0</v>
      </c>
      <c r="J91" s="177">
        <v>39.1</v>
      </c>
      <c r="K91" s="177">
        <v>16.850000000000001</v>
      </c>
      <c r="L91" s="177">
        <v>0.3</v>
      </c>
      <c r="M91" s="177">
        <v>2.13</v>
      </c>
      <c r="N91" s="177">
        <v>1.74</v>
      </c>
      <c r="O91" s="177">
        <v>2.4500000000000002</v>
      </c>
      <c r="P91" s="177">
        <v>0.98</v>
      </c>
      <c r="Q91" s="177">
        <v>0.31</v>
      </c>
      <c r="R91" s="177">
        <v>0.63</v>
      </c>
      <c r="S91" s="177">
        <v>0.4</v>
      </c>
      <c r="T91" s="177">
        <v>0.03</v>
      </c>
      <c r="U91" s="177">
        <v>2.04</v>
      </c>
      <c r="V91" s="177">
        <v>0.3</v>
      </c>
      <c r="W91" s="177">
        <v>1.37</v>
      </c>
      <c r="X91" s="177">
        <v>2.13</v>
      </c>
      <c r="Y91" s="177">
        <v>0</v>
      </c>
      <c r="Z91" s="177">
        <v>4.01</v>
      </c>
      <c r="AA91" s="177">
        <v>1.3</v>
      </c>
      <c r="AB91" s="177">
        <v>0</v>
      </c>
      <c r="AC91" s="177">
        <v>21.05</v>
      </c>
      <c r="AD91" s="177">
        <v>0</v>
      </c>
      <c r="AE91" s="177">
        <v>0</v>
      </c>
      <c r="AF91" s="177">
        <v>0</v>
      </c>
      <c r="AG91" s="177">
        <v>31.68</v>
      </c>
      <c r="AH91" s="177">
        <v>0</v>
      </c>
      <c r="AI91" s="177">
        <v>12.73</v>
      </c>
      <c r="AJ91" s="177">
        <v>0</v>
      </c>
      <c r="AK91" s="177">
        <v>14.51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7.68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16.670000000000002</v>
      </c>
      <c r="E92" s="177">
        <v>0</v>
      </c>
      <c r="F92" s="177">
        <v>0</v>
      </c>
      <c r="G92" s="177">
        <v>30.57</v>
      </c>
      <c r="H92" s="177">
        <v>0</v>
      </c>
      <c r="I92" s="177">
        <v>0</v>
      </c>
      <c r="J92" s="177">
        <v>39.1</v>
      </c>
      <c r="K92" s="177">
        <v>16.850000000000001</v>
      </c>
      <c r="L92" s="177">
        <v>0.3</v>
      </c>
      <c r="M92" s="177">
        <v>2.13</v>
      </c>
      <c r="N92" s="177">
        <v>1.74</v>
      </c>
      <c r="O92" s="177">
        <v>2.4500000000000002</v>
      </c>
      <c r="P92" s="177">
        <v>0.98</v>
      </c>
      <c r="Q92" s="177">
        <v>0.31</v>
      </c>
      <c r="R92" s="177">
        <v>0.63</v>
      </c>
      <c r="S92" s="177">
        <v>0.4</v>
      </c>
      <c r="T92" s="177">
        <v>0.03</v>
      </c>
      <c r="U92" s="177">
        <v>2.04</v>
      </c>
      <c r="V92" s="177">
        <v>0.3</v>
      </c>
      <c r="W92" s="177">
        <v>1.37</v>
      </c>
      <c r="X92" s="177">
        <v>2.13</v>
      </c>
      <c r="Y92" s="177">
        <v>0</v>
      </c>
      <c r="Z92" s="177">
        <v>4.01</v>
      </c>
      <c r="AA92" s="177">
        <v>1.3</v>
      </c>
      <c r="AB92" s="177">
        <v>0</v>
      </c>
      <c r="AC92" s="177">
        <v>21.05</v>
      </c>
      <c r="AD92" s="177">
        <v>0</v>
      </c>
      <c r="AE92" s="177">
        <v>0</v>
      </c>
      <c r="AF92" s="177">
        <v>0</v>
      </c>
      <c r="AG92" s="177">
        <v>31.68</v>
      </c>
      <c r="AH92" s="177">
        <v>0</v>
      </c>
      <c r="AI92" s="177">
        <v>12.73</v>
      </c>
      <c r="AJ92" s="177">
        <v>0</v>
      </c>
      <c r="AK92" s="177">
        <v>14.51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7.68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16.670000000000002</v>
      </c>
      <c r="E93" s="177">
        <v>0</v>
      </c>
      <c r="F93" s="177">
        <v>0</v>
      </c>
      <c r="G93" s="177">
        <v>30.57</v>
      </c>
      <c r="H93" s="177">
        <v>0</v>
      </c>
      <c r="I93" s="177">
        <v>0</v>
      </c>
      <c r="J93" s="177">
        <v>39.1</v>
      </c>
      <c r="K93" s="177">
        <v>16.850000000000001</v>
      </c>
      <c r="L93" s="177">
        <v>0.3</v>
      </c>
      <c r="M93" s="177">
        <v>2.13</v>
      </c>
      <c r="N93" s="177">
        <v>1.74</v>
      </c>
      <c r="O93" s="177">
        <v>2.4500000000000002</v>
      </c>
      <c r="P93" s="177">
        <v>0.94</v>
      </c>
      <c r="Q93" s="177">
        <v>0.31</v>
      </c>
      <c r="R93" s="177">
        <v>0.63</v>
      </c>
      <c r="S93" s="177">
        <v>0.4</v>
      </c>
      <c r="T93" s="177">
        <v>0.03</v>
      </c>
      <c r="U93" s="177">
        <v>2.04</v>
      </c>
      <c r="V93" s="177">
        <v>0.3</v>
      </c>
      <c r="W93" s="177">
        <v>1.7</v>
      </c>
      <c r="X93" s="177">
        <v>2.13</v>
      </c>
      <c r="Y93" s="177">
        <v>0</v>
      </c>
      <c r="Z93" s="177">
        <v>4.01</v>
      </c>
      <c r="AA93" s="177">
        <v>1.3</v>
      </c>
      <c r="AB93" s="177">
        <v>0</v>
      </c>
      <c r="AC93" s="177">
        <v>21.05</v>
      </c>
      <c r="AD93" s="177">
        <v>0</v>
      </c>
      <c r="AE93" s="177">
        <v>0</v>
      </c>
      <c r="AF93" s="177">
        <v>0</v>
      </c>
      <c r="AG93" s="177">
        <v>31.68</v>
      </c>
      <c r="AH93" s="177">
        <v>0</v>
      </c>
      <c r="AI93" s="177">
        <v>12.73</v>
      </c>
      <c r="AJ93" s="177">
        <v>0</v>
      </c>
      <c r="AK93" s="177">
        <v>14.51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7.68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16.670000000000002</v>
      </c>
      <c r="E94" s="177">
        <v>0</v>
      </c>
      <c r="F94" s="177">
        <v>0</v>
      </c>
      <c r="G94" s="177">
        <v>30.57</v>
      </c>
      <c r="H94" s="177">
        <v>0</v>
      </c>
      <c r="I94" s="177">
        <v>0</v>
      </c>
      <c r="J94" s="177">
        <v>39.1</v>
      </c>
      <c r="K94" s="177">
        <v>16.850000000000001</v>
      </c>
      <c r="L94" s="177">
        <v>0.3</v>
      </c>
      <c r="M94" s="177">
        <v>2.13</v>
      </c>
      <c r="N94" s="177">
        <v>1.74</v>
      </c>
      <c r="O94" s="177">
        <v>2.4500000000000002</v>
      </c>
      <c r="P94" s="177">
        <v>0.94</v>
      </c>
      <c r="Q94" s="177">
        <v>0.31</v>
      </c>
      <c r="R94" s="177">
        <v>0.63</v>
      </c>
      <c r="S94" s="177">
        <v>0.4</v>
      </c>
      <c r="T94" s="177">
        <v>0.03</v>
      </c>
      <c r="U94" s="177">
        <v>2.04</v>
      </c>
      <c r="V94" s="177">
        <v>0.3</v>
      </c>
      <c r="W94" s="177">
        <v>1.7</v>
      </c>
      <c r="X94" s="177">
        <v>2.13</v>
      </c>
      <c r="Y94" s="177">
        <v>0</v>
      </c>
      <c r="Z94" s="177">
        <v>4.01</v>
      </c>
      <c r="AA94" s="177">
        <v>1.3</v>
      </c>
      <c r="AB94" s="177">
        <v>0</v>
      </c>
      <c r="AC94" s="177">
        <v>21.05</v>
      </c>
      <c r="AD94" s="177">
        <v>0</v>
      </c>
      <c r="AE94" s="177">
        <v>0</v>
      </c>
      <c r="AF94" s="177">
        <v>0</v>
      </c>
      <c r="AG94" s="177">
        <v>31.68</v>
      </c>
      <c r="AH94" s="177">
        <v>0</v>
      </c>
      <c r="AI94" s="177">
        <v>12.73</v>
      </c>
      <c r="AJ94" s="177">
        <v>0</v>
      </c>
      <c r="AK94" s="177">
        <v>14.51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7.68</v>
      </c>
      <c r="AV94" s="177">
        <v>0.05</v>
      </c>
      <c r="AW94" s="177">
        <v>0.08</v>
      </c>
      <c r="AX94" s="177">
        <v>0.04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16.670000000000002</v>
      </c>
      <c r="E95" s="177">
        <v>0</v>
      </c>
      <c r="F95" s="177">
        <v>0</v>
      </c>
      <c r="G95" s="177">
        <v>31.11</v>
      </c>
      <c r="H95" s="177">
        <v>0</v>
      </c>
      <c r="I95" s="177">
        <v>0</v>
      </c>
      <c r="J95" s="177">
        <v>39.64</v>
      </c>
      <c r="K95" s="177">
        <v>16.850000000000001</v>
      </c>
      <c r="L95" s="177">
        <v>0.3</v>
      </c>
      <c r="M95" s="177">
        <v>2.13</v>
      </c>
      <c r="N95" s="177">
        <v>1.74</v>
      </c>
      <c r="O95" s="177">
        <v>2.4500000000000002</v>
      </c>
      <c r="P95" s="177">
        <v>0.94</v>
      </c>
      <c r="Q95" s="177">
        <v>0.31</v>
      </c>
      <c r="R95" s="177">
        <v>0.63</v>
      </c>
      <c r="S95" s="177">
        <v>0.4</v>
      </c>
      <c r="T95" s="177">
        <v>0.03</v>
      </c>
      <c r="U95" s="177">
        <v>2.04</v>
      </c>
      <c r="V95" s="177">
        <v>0.3</v>
      </c>
      <c r="W95" s="177">
        <v>1.7</v>
      </c>
      <c r="X95" s="177">
        <v>2.13</v>
      </c>
      <c r="Y95" s="177">
        <v>0</v>
      </c>
      <c r="Z95" s="177">
        <v>4.01</v>
      </c>
      <c r="AA95" s="177">
        <v>1.3</v>
      </c>
      <c r="AB95" s="177">
        <v>0</v>
      </c>
      <c r="AC95" s="177">
        <v>20.45</v>
      </c>
      <c r="AD95" s="177">
        <v>0</v>
      </c>
      <c r="AE95" s="177">
        <v>0</v>
      </c>
      <c r="AF95" s="177">
        <v>0</v>
      </c>
      <c r="AG95" s="177">
        <v>31.68</v>
      </c>
      <c r="AH95" s="177">
        <v>0</v>
      </c>
      <c r="AI95" s="177">
        <v>12.73</v>
      </c>
      <c r="AJ95" s="177">
        <v>0</v>
      </c>
      <c r="AK95" s="177">
        <v>23.83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7.68</v>
      </c>
      <c r="AV95" s="177">
        <v>0.05</v>
      </c>
      <c r="AW95" s="177">
        <v>0.06</v>
      </c>
      <c r="AX95" s="177">
        <v>0.03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16.670000000000002</v>
      </c>
      <c r="E96" s="177">
        <v>0</v>
      </c>
      <c r="F96" s="177">
        <v>0</v>
      </c>
      <c r="G96" s="177">
        <v>31.11</v>
      </c>
      <c r="H96" s="177">
        <v>0</v>
      </c>
      <c r="I96" s="177">
        <v>0</v>
      </c>
      <c r="J96" s="177">
        <v>39.64</v>
      </c>
      <c r="K96" s="177">
        <v>16.850000000000001</v>
      </c>
      <c r="L96" s="177">
        <v>0.3</v>
      </c>
      <c r="M96" s="177">
        <v>2.13</v>
      </c>
      <c r="N96" s="177">
        <v>1.74</v>
      </c>
      <c r="O96" s="177">
        <v>2.4500000000000002</v>
      </c>
      <c r="P96" s="177">
        <v>0.94</v>
      </c>
      <c r="Q96" s="177">
        <v>0.31</v>
      </c>
      <c r="R96" s="177">
        <v>0.63</v>
      </c>
      <c r="S96" s="177">
        <v>0.4</v>
      </c>
      <c r="T96" s="177">
        <v>0.03</v>
      </c>
      <c r="U96" s="177">
        <v>2.04</v>
      </c>
      <c r="V96" s="177">
        <v>0.3</v>
      </c>
      <c r="W96" s="177">
        <v>1.7</v>
      </c>
      <c r="X96" s="177">
        <v>2.13</v>
      </c>
      <c r="Y96" s="177">
        <v>0</v>
      </c>
      <c r="Z96" s="177">
        <v>4.01</v>
      </c>
      <c r="AA96" s="177">
        <v>1.3</v>
      </c>
      <c r="AB96" s="177">
        <v>0</v>
      </c>
      <c r="AC96" s="177">
        <v>20.45</v>
      </c>
      <c r="AD96" s="177">
        <v>0</v>
      </c>
      <c r="AE96" s="177">
        <v>0</v>
      </c>
      <c r="AF96" s="177">
        <v>0</v>
      </c>
      <c r="AG96" s="177">
        <v>31.68</v>
      </c>
      <c r="AH96" s="177">
        <v>0</v>
      </c>
      <c r="AI96" s="177">
        <v>12.73</v>
      </c>
      <c r="AJ96" s="177">
        <v>0</v>
      </c>
      <c r="AK96" s="177">
        <v>23.83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7.68</v>
      </c>
      <c r="AV96" s="177">
        <v>0.05</v>
      </c>
      <c r="AW96" s="177">
        <v>0.04</v>
      </c>
      <c r="AX96" s="177">
        <v>0.03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16.670000000000002</v>
      </c>
      <c r="E97" s="177">
        <v>0</v>
      </c>
      <c r="F97" s="177">
        <v>0</v>
      </c>
      <c r="G97" s="177">
        <v>31.11</v>
      </c>
      <c r="H97" s="177">
        <v>0</v>
      </c>
      <c r="I97" s="177">
        <v>0</v>
      </c>
      <c r="J97" s="177">
        <v>39.92</v>
      </c>
      <c r="K97" s="177">
        <v>16.850000000000001</v>
      </c>
      <c r="L97" s="177">
        <v>0.3</v>
      </c>
      <c r="M97" s="177">
        <v>2.13</v>
      </c>
      <c r="N97" s="177">
        <v>1.74</v>
      </c>
      <c r="O97" s="177">
        <v>2.4500000000000002</v>
      </c>
      <c r="P97" s="177">
        <v>0.94</v>
      </c>
      <c r="Q97" s="177">
        <v>0.31</v>
      </c>
      <c r="R97" s="177">
        <v>0.63</v>
      </c>
      <c r="S97" s="177">
        <v>0.4</v>
      </c>
      <c r="T97" s="177">
        <v>0.03</v>
      </c>
      <c r="U97" s="177">
        <v>2.04</v>
      </c>
      <c r="V97" s="177">
        <v>0.26</v>
      </c>
      <c r="W97" s="177">
        <v>1.7</v>
      </c>
      <c r="X97" s="177">
        <v>2.13</v>
      </c>
      <c r="Y97" s="177">
        <v>0</v>
      </c>
      <c r="Z97" s="177">
        <v>4.01</v>
      </c>
      <c r="AA97" s="177">
        <v>1.3</v>
      </c>
      <c r="AB97" s="177">
        <v>0</v>
      </c>
      <c r="AC97" s="177">
        <v>20.45</v>
      </c>
      <c r="AD97" s="177">
        <v>0</v>
      </c>
      <c r="AE97" s="177">
        <v>0</v>
      </c>
      <c r="AF97" s="177">
        <v>0</v>
      </c>
      <c r="AG97" s="177">
        <v>31.68</v>
      </c>
      <c r="AH97" s="177">
        <v>0</v>
      </c>
      <c r="AI97" s="177">
        <v>12.73</v>
      </c>
      <c r="AJ97" s="177">
        <v>0</v>
      </c>
      <c r="AK97" s="177">
        <v>14.51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7.68</v>
      </c>
      <c r="AV97" s="177">
        <v>0.05</v>
      </c>
      <c r="AW97" s="177">
        <v>0</v>
      </c>
      <c r="AX97" s="177">
        <v>0.03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16.670000000000002</v>
      </c>
      <c r="E98" s="177">
        <v>0</v>
      </c>
      <c r="F98" s="177">
        <v>0</v>
      </c>
      <c r="G98" s="177">
        <v>31.11</v>
      </c>
      <c r="H98" s="177">
        <v>0</v>
      </c>
      <c r="I98" s="177">
        <v>0</v>
      </c>
      <c r="J98" s="177">
        <v>39.92</v>
      </c>
      <c r="K98" s="177">
        <v>16.850000000000001</v>
      </c>
      <c r="L98" s="177">
        <v>0.3</v>
      </c>
      <c r="M98" s="177">
        <v>2.13</v>
      </c>
      <c r="N98" s="177">
        <v>1.74</v>
      </c>
      <c r="O98" s="177">
        <v>2.4500000000000002</v>
      </c>
      <c r="P98" s="177">
        <v>0.94</v>
      </c>
      <c r="Q98" s="177">
        <v>0.31</v>
      </c>
      <c r="R98" s="177">
        <v>0.63</v>
      </c>
      <c r="S98" s="177">
        <v>0.4</v>
      </c>
      <c r="T98" s="177">
        <v>0.03</v>
      </c>
      <c r="U98" s="177">
        <v>2.04</v>
      </c>
      <c r="V98" s="177">
        <v>0.26</v>
      </c>
      <c r="W98" s="177">
        <v>1.7</v>
      </c>
      <c r="X98" s="177">
        <v>2.13</v>
      </c>
      <c r="Y98" s="177">
        <v>0</v>
      </c>
      <c r="Z98" s="177">
        <v>4.01</v>
      </c>
      <c r="AA98" s="177">
        <v>1.3</v>
      </c>
      <c r="AB98" s="177">
        <v>0</v>
      </c>
      <c r="AC98" s="177">
        <v>20.45</v>
      </c>
      <c r="AD98" s="177">
        <v>0</v>
      </c>
      <c r="AE98" s="177">
        <v>0</v>
      </c>
      <c r="AF98" s="177">
        <v>0</v>
      </c>
      <c r="AG98" s="177">
        <v>31.68</v>
      </c>
      <c r="AH98" s="177">
        <v>0</v>
      </c>
      <c r="AI98" s="177">
        <v>12.73</v>
      </c>
      <c r="AJ98" s="177">
        <v>0</v>
      </c>
      <c r="AK98" s="177">
        <v>14.51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7.68</v>
      </c>
      <c r="AV98" s="177">
        <v>0.05</v>
      </c>
      <c r="AW98" s="177">
        <v>0</v>
      </c>
      <c r="AX98" s="177">
        <v>0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0.39950500000000028</v>
      </c>
      <c r="E99">
        <f t="shared" si="0"/>
        <v>0</v>
      </c>
      <c r="F99">
        <f t="shared" si="0"/>
        <v>0</v>
      </c>
      <c r="G99">
        <f t="shared" si="0"/>
        <v>0.74549250000000034</v>
      </c>
      <c r="H99">
        <f t="shared" si="0"/>
        <v>0</v>
      </c>
      <c r="I99">
        <f t="shared" si="0"/>
        <v>0</v>
      </c>
      <c r="J99">
        <f t="shared" si="0"/>
        <v>0.93471999999999977</v>
      </c>
      <c r="K99">
        <f t="shared" si="0"/>
        <v>3.6970025000000031</v>
      </c>
      <c r="L99">
        <f t="shared" si="0"/>
        <v>5.8400000000000105E-2</v>
      </c>
      <c r="M99">
        <f t="shared" si="0"/>
        <v>5.1119999999999936E-2</v>
      </c>
      <c r="N99">
        <f t="shared" si="0"/>
        <v>4.1760000000000012E-2</v>
      </c>
      <c r="O99">
        <f t="shared" si="0"/>
        <v>5.8799999999999908E-2</v>
      </c>
      <c r="P99">
        <f t="shared" si="0"/>
        <v>2.3882499999999991E-2</v>
      </c>
      <c r="Q99">
        <f t="shared" si="0"/>
        <v>5.106500000000002E-2</v>
      </c>
      <c r="R99">
        <f t="shared" si="0"/>
        <v>0.14010749999999988</v>
      </c>
      <c r="S99">
        <f t="shared" si="0"/>
        <v>7.0484999999999756E-2</v>
      </c>
      <c r="T99">
        <f t="shared" si="0"/>
        <v>4.1174999999999996E-3</v>
      </c>
      <c r="U99">
        <f t="shared" si="0"/>
        <v>4.8959999999999983E-2</v>
      </c>
      <c r="V99">
        <f t="shared" si="0"/>
        <v>7.1800000000000119E-3</v>
      </c>
      <c r="W99">
        <f t="shared" si="0"/>
        <v>2.5052500000000019E-2</v>
      </c>
      <c r="X99">
        <f t="shared" si="0"/>
        <v>5.1119999999999936E-2</v>
      </c>
      <c r="Y99">
        <f t="shared" si="0"/>
        <v>0</v>
      </c>
      <c r="Z99">
        <f t="shared" si="0"/>
        <v>0.450125</v>
      </c>
      <c r="AA99">
        <f t="shared" si="0"/>
        <v>0.23358499999999957</v>
      </c>
      <c r="AB99">
        <f t="shared" si="0"/>
        <v>0</v>
      </c>
      <c r="AC99">
        <f t="shared" si="0"/>
        <v>0.51020000000000088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0.79440499999999981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2.4888525000000037</v>
      </c>
      <c r="AL99">
        <f t="shared" si="0"/>
        <v>1.3162500000000006E-2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0.1983749999999995</v>
      </c>
      <c r="AV99">
        <f t="shared" si="1"/>
        <v>1.1999999999999977E-3</v>
      </c>
      <c r="AW99">
        <f t="shared" si="1"/>
        <v>5.1250000000000015E-4</v>
      </c>
      <c r="AX99">
        <f t="shared" si="1"/>
        <v>3.9250000000000027E-4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8.5299999999999994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20.04</v>
      </c>
      <c r="K3" s="177">
        <v>5.41</v>
      </c>
      <c r="L3" s="177">
        <v>1.43</v>
      </c>
      <c r="M3" s="177">
        <v>0</v>
      </c>
      <c r="N3" s="177">
        <v>0.98</v>
      </c>
      <c r="O3" s="177">
        <v>1.65</v>
      </c>
      <c r="P3" s="177">
        <v>2.27</v>
      </c>
      <c r="Q3" s="177">
        <v>0.17</v>
      </c>
      <c r="R3" s="177">
        <v>0.35</v>
      </c>
      <c r="S3" s="177">
        <v>0.22</v>
      </c>
      <c r="T3" s="177">
        <v>0</v>
      </c>
      <c r="U3" s="177">
        <v>9.59</v>
      </c>
      <c r="V3" s="177">
        <v>0.17</v>
      </c>
      <c r="W3" s="177">
        <v>0.56999999999999995</v>
      </c>
      <c r="X3" s="177">
        <v>1.23</v>
      </c>
      <c r="Y3" s="177">
        <v>0</v>
      </c>
      <c r="Z3" s="177">
        <v>2.3199999999999998</v>
      </c>
      <c r="AA3" s="177">
        <v>0.75</v>
      </c>
      <c r="AB3" s="177">
        <v>0</v>
      </c>
      <c r="AC3" s="177">
        <v>11.2</v>
      </c>
      <c r="AD3" s="177">
        <v>0</v>
      </c>
      <c r="AE3" s="177">
        <v>0</v>
      </c>
      <c r="AF3" s="177">
        <v>0</v>
      </c>
      <c r="AG3" s="177">
        <v>18.5</v>
      </c>
      <c r="AH3" s="177">
        <v>0</v>
      </c>
      <c r="AI3" s="177">
        <v>7.23</v>
      </c>
      <c r="AJ3" s="177">
        <v>0</v>
      </c>
      <c r="AK3" s="177">
        <v>73.349999999999994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8.5299999999999994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20.04</v>
      </c>
      <c r="K4" s="177">
        <v>5.41</v>
      </c>
      <c r="L4" s="177">
        <v>1.43</v>
      </c>
      <c r="M4" s="177">
        <v>0</v>
      </c>
      <c r="N4" s="177">
        <v>0.98</v>
      </c>
      <c r="O4" s="177">
        <v>1.65</v>
      </c>
      <c r="P4" s="177">
        <v>2.27</v>
      </c>
      <c r="Q4" s="177">
        <v>0.17</v>
      </c>
      <c r="R4" s="177">
        <v>0.35</v>
      </c>
      <c r="S4" s="177">
        <v>0.22</v>
      </c>
      <c r="T4" s="177">
        <v>0</v>
      </c>
      <c r="U4" s="177">
        <v>9.59</v>
      </c>
      <c r="V4" s="177">
        <v>0.17</v>
      </c>
      <c r="W4" s="177">
        <v>0.56999999999999995</v>
      </c>
      <c r="X4" s="177">
        <v>1.23</v>
      </c>
      <c r="Y4" s="177">
        <v>0</v>
      </c>
      <c r="Z4" s="177">
        <v>2.3199999999999998</v>
      </c>
      <c r="AA4" s="177">
        <v>0.75</v>
      </c>
      <c r="AB4" s="177">
        <v>0</v>
      </c>
      <c r="AC4" s="177">
        <v>11.55</v>
      </c>
      <c r="AD4" s="177">
        <v>0</v>
      </c>
      <c r="AE4" s="177">
        <v>0</v>
      </c>
      <c r="AF4" s="177">
        <v>0</v>
      </c>
      <c r="AG4" s="177">
        <v>18.5</v>
      </c>
      <c r="AH4" s="177">
        <v>0</v>
      </c>
      <c r="AI4" s="177">
        <v>7.23</v>
      </c>
      <c r="AJ4" s="177">
        <v>0</v>
      </c>
      <c r="AK4" s="177">
        <v>73.349999999999994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8.5299999999999994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20.04</v>
      </c>
      <c r="K5" s="177">
        <v>5.41</v>
      </c>
      <c r="L5" s="177">
        <v>1.43</v>
      </c>
      <c r="M5" s="177">
        <v>0</v>
      </c>
      <c r="N5" s="177">
        <v>0.98</v>
      </c>
      <c r="O5" s="177">
        <v>1.65</v>
      </c>
      <c r="P5" s="177">
        <v>2.27</v>
      </c>
      <c r="Q5" s="177">
        <v>0.17</v>
      </c>
      <c r="R5" s="177">
        <v>0.35</v>
      </c>
      <c r="S5" s="177">
        <v>0.22</v>
      </c>
      <c r="T5" s="177">
        <v>0</v>
      </c>
      <c r="U5" s="177">
        <v>9.59</v>
      </c>
      <c r="V5" s="177">
        <v>0.17</v>
      </c>
      <c r="W5" s="177">
        <v>0.56999999999999995</v>
      </c>
      <c r="X5" s="177">
        <v>1.23</v>
      </c>
      <c r="Y5" s="177">
        <v>0</v>
      </c>
      <c r="Z5" s="177">
        <v>2.3199999999999998</v>
      </c>
      <c r="AA5" s="177">
        <v>0.75</v>
      </c>
      <c r="AB5" s="177">
        <v>0</v>
      </c>
      <c r="AC5" s="177">
        <v>11.55</v>
      </c>
      <c r="AD5" s="177">
        <v>0</v>
      </c>
      <c r="AE5" s="177">
        <v>0</v>
      </c>
      <c r="AF5" s="177">
        <v>0</v>
      </c>
      <c r="AG5" s="177">
        <v>18.5</v>
      </c>
      <c r="AH5" s="177">
        <v>0</v>
      </c>
      <c r="AI5" s="177">
        <v>7.23</v>
      </c>
      <c r="AJ5" s="177">
        <v>0</v>
      </c>
      <c r="AK5" s="177">
        <v>73.349999999999994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8.5299999999999994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20.04</v>
      </c>
      <c r="K6" s="177">
        <v>5.41</v>
      </c>
      <c r="L6" s="177">
        <v>1.43</v>
      </c>
      <c r="M6" s="177">
        <v>0</v>
      </c>
      <c r="N6" s="177">
        <v>0.98</v>
      </c>
      <c r="O6" s="177">
        <v>1.65</v>
      </c>
      <c r="P6" s="177">
        <v>2.27</v>
      </c>
      <c r="Q6" s="177">
        <v>0.17</v>
      </c>
      <c r="R6" s="177">
        <v>0.35</v>
      </c>
      <c r="S6" s="177">
        <v>0.22</v>
      </c>
      <c r="T6" s="177">
        <v>0</v>
      </c>
      <c r="U6" s="177">
        <v>9.59</v>
      </c>
      <c r="V6" s="177">
        <v>0.17</v>
      </c>
      <c r="W6" s="177">
        <v>0.56999999999999995</v>
      </c>
      <c r="X6" s="177">
        <v>1.23</v>
      </c>
      <c r="Y6" s="177">
        <v>0</v>
      </c>
      <c r="Z6" s="177">
        <v>2.3199999999999998</v>
      </c>
      <c r="AA6" s="177">
        <v>0.75</v>
      </c>
      <c r="AB6" s="177">
        <v>0</v>
      </c>
      <c r="AC6" s="177">
        <v>11.55</v>
      </c>
      <c r="AD6" s="177">
        <v>0</v>
      </c>
      <c r="AE6" s="177">
        <v>0</v>
      </c>
      <c r="AF6" s="177">
        <v>0</v>
      </c>
      <c r="AG6" s="177">
        <v>18.5</v>
      </c>
      <c r="AH6" s="177">
        <v>0</v>
      </c>
      <c r="AI6" s="177">
        <v>7.23</v>
      </c>
      <c r="AJ6" s="177">
        <v>0</v>
      </c>
      <c r="AK6" s="177">
        <v>73.349999999999994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8.5299999999999994</v>
      </c>
      <c r="E7" s="177">
        <v>0</v>
      </c>
      <c r="F7" s="177">
        <v>0</v>
      </c>
      <c r="G7" s="177">
        <v>16</v>
      </c>
      <c r="H7" s="177">
        <v>0</v>
      </c>
      <c r="I7" s="177">
        <v>0</v>
      </c>
      <c r="J7" s="177">
        <v>20.04</v>
      </c>
      <c r="K7" s="177">
        <v>5.41</v>
      </c>
      <c r="L7" s="177">
        <v>1.43</v>
      </c>
      <c r="M7" s="177">
        <v>0</v>
      </c>
      <c r="N7" s="177">
        <v>0.98</v>
      </c>
      <c r="O7" s="177">
        <v>1.65</v>
      </c>
      <c r="P7" s="177">
        <v>2.27</v>
      </c>
      <c r="Q7" s="177">
        <v>0.17</v>
      </c>
      <c r="R7" s="177">
        <v>0.35</v>
      </c>
      <c r="S7" s="177">
        <v>0.22</v>
      </c>
      <c r="T7" s="177">
        <v>0</v>
      </c>
      <c r="U7" s="177">
        <v>9.59</v>
      </c>
      <c r="V7" s="177">
        <v>0.17</v>
      </c>
      <c r="W7" s="177">
        <v>0.51</v>
      </c>
      <c r="X7" s="177">
        <v>1.23</v>
      </c>
      <c r="Y7" s="177">
        <v>0</v>
      </c>
      <c r="Z7" s="177">
        <v>2.3199999999999998</v>
      </c>
      <c r="AA7" s="177">
        <v>0.75</v>
      </c>
      <c r="AB7" s="177">
        <v>0</v>
      </c>
      <c r="AC7" s="177">
        <v>11.55</v>
      </c>
      <c r="AD7" s="177">
        <v>0</v>
      </c>
      <c r="AE7" s="177">
        <v>0</v>
      </c>
      <c r="AF7" s="177">
        <v>0</v>
      </c>
      <c r="AG7" s="177">
        <v>18.5</v>
      </c>
      <c r="AH7" s="177">
        <v>0</v>
      </c>
      <c r="AI7" s="177">
        <v>7.23</v>
      </c>
      <c r="AJ7" s="177">
        <v>0</v>
      </c>
      <c r="AK7" s="177">
        <v>73.349999999999994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8.5299999999999994</v>
      </c>
      <c r="E8" s="177">
        <v>0</v>
      </c>
      <c r="F8" s="177">
        <v>0</v>
      </c>
      <c r="G8" s="177">
        <v>16</v>
      </c>
      <c r="H8" s="177">
        <v>0</v>
      </c>
      <c r="I8" s="177">
        <v>0</v>
      </c>
      <c r="J8" s="177">
        <v>20.04</v>
      </c>
      <c r="K8" s="177">
        <v>5.41</v>
      </c>
      <c r="L8" s="177">
        <v>1.43</v>
      </c>
      <c r="M8" s="177">
        <v>0</v>
      </c>
      <c r="N8" s="177">
        <v>0.98</v>
      </c>
      <c r="O8" s="177">
        <v>1.65</v>
      </c>
      <c r="P8" s="177">
        <v>2.27</v>
      </c>
      <c r="Q8" s="177">
        <v>0.17</v>
      </c>
      <c r="R8" s="177">
        <v>0.35</v>
      </c>
      <c r="S8" s="177">
        <v>0.22</v>
      </c>
      <c r="T8" s="177">
        <v>0</v>
      </c>
      <c r="U8" s="177">
        <v>9.59</v>
      </c>
      <c r="V8" s="177">
        <v>0.17</v>
      </c>
      <c r="W8" s="177">
        <v>0.31</v>
      </c>
      <c r="X8" s="177">
        <v>1.23</v>
      </c>
      <c r="Y8" s="177">
        <v>0</v>
      </c>
      <c r="Z8" s="177">
        <v>2.3199999999999998</v>
      </c>
      <c r="AA8" s="177">
        <v>0.75</v>
      </c>
      <c r="AB8" s="177">
        <v>0</v>
      </c>
      <c r="AC8" s="177">
        <v>11.55</v>
      </c>
      <c r="AD8" s="177">
        <v>0</v>
      </c>
      <c r="AE8" s="177">
        <v>0</v>
      </c>
      <c r="AF8" s="177">
        <v>0</v>
      </c>
      <c r="AG8" s="177">
        <v>18.5</v>
      </c>
      <c r="AH8" s="177">
        <v>0</v>
      </c>
      <c r="AI8" s="177">
        <v>7.23</v>
      </c>
      <c r="AJ8" s="177">
        <v>0</v>
      </c>
      <c r="AK8" s="177">
        <v>73.349999999999994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8.5299999999999994</v>
      </c>
      <c r="E9" s="177">
        <v>0</v>
      </c>
      <c r="F9" s="177">
        <v>0</v>
      </c>
      <c r="G9" s="177">
        <v>16</v>
      </c>
      <c r="H9" s="177">
        <v>0</v>
      </c>
      <c r="I9" s="177">
        <v>0</v>
      </c>
      <c r="J9" s="177">
        <v>20.04</v>
      </c>
      <c r="K9" s="177">
        <v>5.41</v>
      </c>
      <c r="L9" s="177">
        <v>1.43</v>
      </c>
      <c r="M9" s="177">
        <v>0</v>
      </c>
      <c r="N9" s="177">
        <v>0.98</v>
      </c>
      <c r="O9" s="177">
        <v>1.65</v>
      </c>
      <c r="P9" s="177">
        <v>2.27</v>
      </c>
      <c r="Q9" s="177">
        <v>0.17</v>
      </c>
      <c r="R9" s="177">
        <v>0.35</v>
      </c>
      <c r="S9" s="177">
        <v>0.22</v>
      </c>
      <c r="T9" s="177">
        <v>0</v>
      </c>
      <c r="U9" s="177">
        <v>9.59</v>
      </c>
      <c r="V9" s="177">
        <v>0.17</v>
      </c>
      <c r="W9" s="177">
        <v>0.31</v>
      </c>
      <c r="X9" s="177">
        <v>1.23</v>
      </c>
      <c r="Y9" s="177">
        <v>0</v>
      </c>
      <c r="Z9" s="177">
        <v>2.3199999999999998</v>
      </c>
      <c r="AA9" s="177">
        <v>0.75</v>
      </c>
      <c r="AB9" s="177">
        <v>0</v>
      </c>
      <c r="AC9" s="177">
        <v>11.2</v>
      </c>
      <c r="AD9" s="177">
        <v>0</v>
      </c>
      <c r="AE9" s="177">
        <v>0</v>
      </c>
      <c r="AF9" s="177">
        <v>0</v>
      </c>
      <c r="AG9" s="177">
        <v>18.5</v>
      </c>
      <c r="AH9" s="177">
        <v>0</v>
      </c>
      <c r="AI9" s="177">
        <v>7.23</v>
      </c>
      <c r="AJ9" s="177">
        <v>0</v>
      </c>
      <c r="AK9" s="177">
        <v>73.349999999999994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8.5299999999999994</v>
      </c>
      <c r="E10" s="177">
        <v>0</v>
      </c>
      <c r="F10" s="177">
        <v>0</v>
      </c>
      <c r="G10" s="177">
        <v>16</v>
      </c>
      <c r="H10" s="177">
        <v>0</v>
      </c>
      <c r="I10" s="177">
        <v>0</v>
      </c>
      <c r="J10" s="177">
        <v>20.04</v>
      </c>
      <c r="K10" s="177">
        <v>5.41</v>
      </c>
      <c r="L10" s="177">
        <v>1.43</v>
      </c>
      <c r="M10" s="177">
        <v>0</v>
      </c>
      <c r="N10" s="177">
        <v>0.98</v>
      </c>
      <c r="O10" s="177">
        <v>1.65</v>
      </c>
      <c r="P10" s="177">
        <v>2.27</v>
      </c>
      <c r="Q10" s="177">
        <v>0.17</v>
      </c>
      <c r="R10" s="177">
        <v>0.35</v>
      </c>
      <c r="S10" s="177">
        <v>0.22</v>
      </c>
      <c r="T10" s="177">
        <v>0</v>
      </c>
      <c r="U10" s="177">
        <v>9.59</v>
      </c>
      <c r="V10" s="177">
        <v>0.17</v>
      </c>
      <c r="W10" s="177">
        <v>0.31</v>
      </c>
      <c r="X10" s="177">
        <v>1.23</v>
      </c>
      <c r="Y10" s="177">
        <v>0</v>
      </c>
      <c r="Z10" s="177">
        <v>2.3199999999999998</v>
      </c>
      <c r="AA10" s="177">
        <v>0.75</v>
      </c>
      <c r="AB10" s="177">
        <v>0</v>
      </c>
      <c r="AC10" s="177">
        <v>11.2</v>
      </c>
      <c r="AD10" s="177">
        <v>0</v>
      </c>
      <c r="AE10" s="177">
        <v>0</v>
      </c>
      <c r="AF10" s="177">
        <v>0</v>
      </c>
      <c r="AG10" s="177">
        <v>18.5</v>
      </c>
      <c r="AH10" s="177">
        <v>0</v>
      </c>
      <c r="AI10" s="177">
        <v>7.23</v>
      </c>
      <c r="AJ10" s="177">
        <v>0</v>
      </c>
      <c r="AK10" s="177">
        <v>73.349999999999994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8.8000000000000007</v>
      </c>
      <c r="E11" s="177">
        <v>0</v>
      </c>
      <c r="F11" s="177">
        <v>0</v>
      </c>
      <c r="G11" s="177">
        <v>15.86</v>
      </c>
      <c r="H11" s="177">
        <v>0</v>
      </c>
      <c r="I11" s="177">
        <v>0</v>
      </c>
      <c r="J11" s="177">
        <v>20.04</v>
      </c>
      <c r="K11" s="177">
        <v>5.41</v>
      </c>
      <c r="L11" s="177">
        <v>1.43</v>
      </c>
      <c r="M11" s="177">
        <v>0</v>
      </c>
      <c r="N11" s="177">
        <v>0.98</v>
      </c>
      <c r="O11" s="177">
        <v>1.65</v>
      </c>
      <c r="P11" s="177">
        <v>2.27</v>
      </c>
      <c r="Q11" s="177">
        <v>0.17</v>
      </c>
      <c r="R11" s="177">
        <v>0.35</v>
      </c>
      <c r="S11" s="177">
        <v>0.22</v>
      </c>
      <c r="T11" s="177">
        <v>0</v>
      </c>
      <c r="U11" s="177">
        <v>9.59</v>
      </c>
      <c r="V11" s="177">
        <v>0.17</v>
      </c>
      <c r="W11" s="177">
        <v>0.31</v>
      </c>
      <c r="X11" s="177">
        <v>1.23</v>
      </c>
      <c r="Y11" s="177">
        <v>0</v>
      </c>
      <c r="Z11" s="177">
        <v>2.3199999999999998</v>
      </c>
      <c r="AA11" s="177">
        <v>0.75</v>
      </c>
      <c r="AB11" s="177">
        <v>0</v>
      </c>
      <c r="AC11" s="177">
        <v>11.2</v>
      </c>
      <c r="AD11" s="177">
        <v>0</v>
      </c>
      <c r="AE11" s="177">
        <v>0</v>
      </c>
      <c r="AF11" s="177">
        <v>0</v>
      </c>
      <c r="AG11" s="177">
        <v>17.52</v>
      </c>
      <c r="AH11" s="177">
        <v>0</v>
      </c>
      <c r="AI11" s="177">
        <v>7.23</v>
      </c>
      <c r="AJ11" s="177">
        <v>0</v>
      </c>
      <c r="AK11" s="177">
        <v>73.349999999999994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8.8000000000000007</v>
      </c>
      <c r="E12" s="177">
        <v>0</v>
      </c>
      <c r="F12" s="177">
        <v>0</v>
      </c>
      <c r="G12" s="177">
        <v>16</v>
      </c>
      <c r="H12" s="177">
        <v>0</v>
      </c>
      <c r="I12" s="177">
        <v>0</v>
      </c>
      <c r="J12" s="177">
        <v>20.04</v>
      </c>
      <c r="K12" s="177">
        <v>5.41</v>
      </c>
      <c r="L12" s="177">
        <v>1.43</v>
      </c>
      <c r="M12" s="177">
        <v>0</v>
      </c>
      <c r="N12" s="177">
        <v>0.98</v>
      </c>
      <c r="O12" s="177">
        <v>1.65</v>
      </c>
      <c r="P12" s="177">
        <v>2.27</v>
      </c>
      <c r="Q12" s="177">
        <v>0.17</v>
      </c>
      <c r="R12" s="177">
        <v>0.35</v>
      </c>
      <c r="S12" s="177">
        <v>0.22</v>
      </c>
      <c r="T12" s="177">
        <v>0</v>
      </c>
      <c r="U12" s="177">
        <v>9.59</v>
      </c>
      <c r="V12" s="177">
        <v>0.17</v>
      </c>
      <c r="W12" s="177">
        <v>0.31</v>
      </c>
      <c r="X12" s="177">
        <v>1.23</v>
      </c>
      <c r="Y12" s="177">
        <v>0</v>
      </c>
      <c r="Z12" s="177">
        <v>2.3199999999999998</v>
      </c>
      <c r="AA12" s="177">
        <v>0.75</v>
      </c>
      <c r="AB12" s="177">
        <v>0</v>
      </c>
      <c r="AC12" s="177">
        <v>10.87</v>
      </c>
      <c r="AD12" s="177">
        <v>0</v>
      </c>
      <c r="AE12" s="177">
        <v>0</v>
      </c>
      <c r="AF12" s="177">
        <v>0</v>
      </c>
      <c r="AG12" s="177">
        <v>17.52</v>
      </c>
      <c r="AH12" s="177">
        <v>0</v>
      </c>
      <c r="AI12" s="177">
        <v>7.23</v>
      </c>
      <c r="AJ12" s="177">
        <v>0</v>
      </c>
      <c r="AK12" s="177">
        <v>73.349999999999994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8.8000000000000007</v>
      </c>
      <c r="E13" s="177">
        <v>0</v>
      </c>
      <c r="F13" s="177">
        <v>0</v>
      </c>
      <c r="G13" s="177">
        <v>16</v>
      </c>
      <c r="H13" s="177">
        <v>0</v>
      </c>
      <c r="I13" s="177">
        <v>0</v>
      </c>
      <c r="J13" s="177">
        <v>20.04</v>
      </c>
      <c r="K13" s="177">
        <v>5.41</v>
      </c>
      <c r="L13" s="177">
        <v>1.43</v>
      </c>
      <c r="M13" s="177">
        <v>0</v>
      </c>
      <c r="N13" s="177">
        <v>0.98</v>
      </c>
      <c r="O13" s="177">
        <v>1.65</v>
      </c>
      <c r="P13" s="177">
        <v>2.27</v>
      </c>
      <c r="Q13" s="177">
        <v>0.17</v>
      </c>
      <c r="R13" s="177">
        <v>0.35</v>
      </c>
      <c r="S13" s="177">
        <v>0.22</v>
      </c>
      <c r="T13" s="177">
        <v>0</v>
      </c>
      <c r="U13" s="177">
        <v>9.59</v>
      </c>
      <c r="V13" s="177">
        <v>0.17</v>
      </c>
      <c r="W13" s="177">
        <v>0.28999999999999998</v>
      </c>
      <c r="X13" s="177">
        <v>1.23</v>
      </c>
      <c r="Y13" s="177">
        <v>0</v>
      </c>
      <c r="Z13" s="177">
        <v>2.3199999999999998</v>
      </c>
      <c r="AA13" s="177">
        <v>0.75</v>
      </c>
      <c r="AB13" s="177">
        <v>0</v>
      </c>
      <c r="AC13" s="177">
        <v>10.87</v>
      </c>
      <c r="AD13" s="177">
        <v>0</v>
      </c>
      <c r="AE13" s="177">
        <v>0</v>
      </c>
      <c r="AF13" s="177">
        <v>0</v>
      </c>
      <c r="AG13" s="177">
        <v>17.52</v>
      </c>
      <c r="AH13" s="177">
        <v>0</v>
      </c>
      <c r="AI13" s="177">
        <v>7.23</v>
      </c>
      <c r="AJ13" s="177">
        <v>0</v>
      </c>
      <c r="AK13" s="177">
        <v>73.349999999999994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9.07</v>
      </c>
      <c r="E14" s="177">
        <v>0</v>
      </c>
      <c r="F14" s="177">
        <v>0</v>
      </c>
      <c r="G14" s="177">
        <v>16</v>
      </c>
      <c r="H14" s="177">
        <v>0</v>
      </c>
      <c r="I14" s="177">
        <v>0</v>
      </c>
      <c r="J14" s="177">
        <v>20.04</v>
      </c>
      <c r="K14" s="177">
        <v>5.41</v>
      </c>
      <c r="L14" s="177">
        <v>1.43</v>
      </c>
      <c r="M14" s="177">
        <v>0</v>
      </c>
      <c r="N14" s="177">
        <v>0.98</v>
      </c>
      <c r="O14" s="177">
        <v>1.65</v>
      </c>
      <c r="P14" s="177">
        <v>2.27</v>
      </c>
      <c r="Q14" s="177">
        <v>0.17</v>
      </c>
      <c r="R14" s="177">
        <v>0.35</v>
      </c>
      <c r="S14" s="177">
        <v>0.22</v>
      </c>
      <c r="T14" s="177">
        <v>0</v>
      </c>
      <c r="U14" s="177">
        <v>9.59</v>
      </c>
      <c r="V14" s="177">
        <v>0.17</v>
      </c>
      <c r="W14" s="177">
        <v>0.28000000000000003</v>
      </c>
      <c r="X14" s="177">
        <v>1.23</v>
      </c>
      <c r="Y14" s="177">
        <v>0</v>
      </c>
      <c r="Z14" s="177">
        <v>2.3199999999999998</v>
      </c>
      <c r="AA14" s="177">
        <v>0.75</v>
      </c>
      <c r="AB14" s="177">
        <v>0</v>
      </c>
      <c r="AC14" s="177">
        <v>10.87</v>
      </c>
      <c r="AD14" s="177">
        <v>0</v>
      </c>
      <c r="AE14" s="177">
        <v>0</v>
      </c>
      <c r="AF14" s="177">
        <v>0</v>
      </c>
      <c r="AG14" s="177">
        <v>17.52</v>
      </c>
      <c r="AH14" s="177">
        <v>0</v>
      </c>
      <c r="AI14" s="177">
        <v>7.23</v>
      </c>
      <c r="AJ14" s="177">
        <v>0</v>
      </c>
      <c r="AK14" s="177">
        <v>73.349999999999994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9.07</v>
      </c>
      <c r="E15" s="177">
        <v>0</v>
      </c>
      <c r="F15" s="177">
        <v>0</v>
      </c>
      <c r="G15" s="177">
        <v>16</v>
      </c>
      <c r="H15" s="177">
        <v>0</v>
      </c>
      <c r="I15" s="177">
        <v>0</v>
      </c>
      <c r="J15" s="177">
        <v>20.04</v>
      </c>
      <c r="K15" s="177">
        <v>36.340000000000003</v>
      </c>
      <c r="L15" s="177">
        <v>23.18</v>
      </c>
      <c r="M15" s="177">
        <v>0</v>
      </c>
      <c r="N15" s="177">
        <v>0.98</v>
      </c>
      <c r="O15" s="177">
        <v>1.65</v>
      </c>
      <c r="P15" s="177">
        <v>2.27</v>
      </c>
      <c r="Q15" s="177">
        <v>3.29</v>
      </c>
      <c r="R15" s="177">
        <v>0.35</v>
      </c>
      <c r="S15" s="177">
        <v>4.7699999999999996</v>
      </c>
      <c r="T15" s="177">
        <v>0</v>
      </c>
      <c r="U15" s="177">
        <v>9.59</v>
      </c>
      <c r="V15" s="177">
        <v>0.17</v>
      </c>
      <c r="W15" s="177">
        <v>0.42</v>
      </c>
      <c r="X15" s="177">
        <v>1.23</v>
      </c>
      <c r="Y15" s="177">
        <v>0</v>
      </c>
      <c r="Z15" s="177">
        <v>2.3199999999999998</v>
      </c>
      <c r="AA15" s="177">
        <v>0.75</v>
      </c>
      <c r="AB15" s="177">
        <v>0</v>
      </c>
      <c r="AC15" s="177">
        <v>10.87</v>
      </c>
      <c r="AD15" s="177">
        <v>0</v>
      </c>
      <c r="AE15" s="177">
        <v>0</v>
      </c>
      <c r="AF15" s="177">
        <v>0</v>
      </c>
      <c r="AG15" s="177">
        <v>17.52</v>
      </c>
      <c r="AH15" s="177">
        <v>0</v>
      </c>
      <c r="AI15" s="177">
        <v>7.23</v>
      </c>
      <c r="AJ15" s="177">
        <v>0</v>
      </c>
      <c r="AK15" s="177">
        <v>73.349999999999994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9.07</v>
      </c>
      <c r="E16" s="177">
        <v>0</v>
      </c>
      <c r="F16" s="177">
        <v>0</v>
      </c>
      <c r="G16" s="177">
        <v>16</v>
      </c>
      <c r="H16" s="177">
        <v>0</v>
      </c>
      <c r="I16" s="177">
        <v>0</v>
      </c>
      <c r="J16" s="177">
        <v>20.04</v>
      </c>
      <c r="K16" s="177">
        <v>85.26</v>
      </c>
      <c r="L16" s="177">
        <v>23.18</v>
      </c>
      <c r="M16" s="177">
        <v>0</v>
      </c>
      <c r="N16" s="177">
        <v>0.98</v>
      </c>
      <c r="O16" s="177">
        <v>1.65</v>
      </c>
      <c r="P16" s="177">
        <v>2.27</v>
      </c>
      <c r="Q16" s="177">
        <v>3.29</v>
      </c>
      <c r="R16" s="177">
        <v>0.35</v>
      </c>
      <c r="S16" s="177">
        <v>4.78</v>
      </c>
      <c r="T16" s="177">
        <v>0</v>
      </c>
      <c r="U16" s="177">
        <v>9.59</v>
      </c>
      <c r="V16" s="177">
        <v>0.17</v>
      </c>
      <c r="W16" s="177">
        <v>0.42</v>
      </c>
      <c r="X16" s="177">
        <v>1.23</v>
      </c>
      <c r="Y16" s="177">
        <v>0</v>
      </c>
      <c r="Z16" s="177">
        <v>2.3199999999999998</v>
      </c>
      <c r="AA16" s="177">
        <v>0.75</v>
      </c>
      <c r="AB16" s="177">
        <v>0</v>
      </c>
      <c r="AC16" s="177">
        <v>10.87</v>
      </c>
      <c r="AD16" s="177">
        <v>0</v>
      </c>
      <c r="AE16" s="177">
        <v>0</v>
      </c>
      <c r="AF16" s="177">
        <v>0</v>
      </c>
      <c r="AG16" s="177">
        <v>17.52</v>
      </c>
      <c r="AH16" s="177">
        <v>0</v>
      </c>
      <c r="AI16" s="177">
        <v>7.23</v>
      </c>
      <c r="AJ16" s="177">
        <v>0</v>
      </c>
      <c r="AK16" s="177">
        <v>73.349999999999994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9.07</v>
      </c>
      <c r="E17" s="177">
        <v>0</v>
      </c>
      <c r="F17" s="177">
        <v>0</v>
      </c>
      <c r="G17" s="177">
        <v>16</v>
      </c>
      <c r="H17" s="177">
        <v>0</v>
      </c>
      <c r="I17" s="177">
        <v>0</v>
      </c>
      <c r="J17" s="177">
        <v>20.04</v>
      </c>
      <c r="K17" s="177">
        <v>87.65</v>
      </c>
      <c r="L17" s="177">
        <v>23.18</v>
      </c>
      <c r="M17" s="177">
        <v>0</v>
      </c>
      <c r="N17" s="177">
        <v>0.98</v>
      </c>
      <c r="O17" s="177">
        <v>1.65</v>
      </c>
      <c r="P17" s="177">
        <v>2.27</v>
      </c>
      <c r="Q17" s="177">
        <v>3.29</v>
      </c>
      <c r="R17" s="177">
        <v>0.35</v>
      </c>
      <c r="S17" s="177">
        <v>4.78</v>
      </c>
      <c r="T17" s="177">
        <v>0</v>
      </c>
      <c r="U17" s="177">
        <v>9.59</v>
      </c>
      <c r="V17" s="177">
        <v>0.17</v>
      </c>
      <c r="W17" s="177">
        <v>0.42</v>
      </c>
      <c r="X17" s="177">
        <v>1.23</v>
      </c>
      <c r="Y17" s="177">
        <v>0</v>
      </c>
      <c r="Z17" s="177">
        <v>2.3199999999999998</v>
      </c>
      <c r="AA17" s="177">
        <v>0.75</v>
      </c>
      <c r="AB17" s="177">
        <v>0</v>
      </c>
      <c r="AC17" s="177">
        <v>10.87</v>
      </c>
      <c r="AD17" s="177">
        <v>0</v>
      </c>
      <c r="AE17" s="177">
        <v>0</v>
      </c>
      <c r="AF17" s="177">
        <v>0</v>
      </c>
      <c r="AG17" s="177">
        <v>17.52</v>
      </c>
      <c r="AH17" s="177">
        <v>0</v>
      </c>
      <c r="AI17" s="177">
        <v>7.23</v>
      </c>
      <c r="AJ17" s="177">
        <v>0</v>
      </c>
      <c r="AK17" s="177">
        <v>73.349999999999994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9.33</v>
      </c>
      <c r="E18" s="177">
        <v>0</v>
      </c>
      <c r="F18" s="177">
        <v>0</v>
      </c>
      <c r="G18" s="177">
        <v>16</v>
      </c>
      <c r="H18" s="177">
        <v>0</v>
      </c>
      <c r="I18" s="177">
        <v>0</v>
      </c>
      <c r="J18" s="177">
        <v>20.04</v>
      </c>
      <c r="K18" s="177">
        <v>80.61</v>
      </c>
      <c r="L18" s="177">
        <v>23.18</v>
      </c>
      <c r="M18" s="177">
        <v>0</v>
      </c>
      <c r="N18" s="177">
        <v>0.98</v>
      </c>
      <c r="O18" s="177">
        <v>1.65</v>
      </c>
      <c r="P18" s="177">
        <v>2.27</v>
      </c>
      <c r="Q18" s="177">
        <v>3.15</v>
      </c>
      <c r="R18" s="177">
        <v>0.35</v>
      </c>
      <c r="S18" s="177">
        <v>4.58</v>
      </c>
      <c r="T18" s="177">
        <v>0</v>
      </c>
      <c r="U18" s="177">
        <v>9.59</v>
      </c>
      <c r="V18" s="177">
        <v>0.17</v>
      </c>
      <c r="W18" s="177">
        <v>0.42</v>
      </c>
      <c r="X18" s="177">
        <v>1.23</v>
      </c>
      <c r="Y18" s="177">
        <v>0</v>
      </c>
      <c r="Z18" s="177">
        <v>2.3199999999999998</v>
      </c>
      <c r="AA18" s="177">
        <v>0.75</v>
      </c>
      <c r="AB18" s="177">
        <v>0</v>
      </c>
      <c r="AC18" s="177">
        <v>10.87</v>
      </c>
      <c r="AD18" s="177">
        <v>0</v>
      </c>
      <c r="AE18" s="177">
        <v>0</v>
      </c>
      <c r="AF18" s="177">
        <v>0</v>
      </c>
      <c r="AG18" s="177">
        <v>17.52</v>
      </c>
      <c r="AH18" s="177">
        <v>0</v>
      </c>
      <c r="AI18" s="177">
        <v>7.23</v>
      </c>
      <c r="AJ18" s="177">
        <v>0</v>
      </c>
      <c r="AK18" s="177">
        <v>73.349999999999994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9.33</v>
      </c>
      <c r="E19" s="177">
        <v>0</v>
      </c>
      <c r="F19" s="177">
        <v>0</v>
      </c>
      <c r="G19" s="177">
        <v>16</v>
      </c>
      <c r="H19" s="177">
        <v>0</v>
      </c>
      <c r="I19" s="177">
        <v>0</v>
      </c>
      <c r="J19" s="177">
        <v>20.04</v>
      </c>
      <c r="K19" s="177">
        <v>80.61</v>
      </c>
      <c r="L19" s="177">
        <v>23.18</v>
      </c>
      <c r="M19" s="177">
        <v>0</v>
      </c>
      <c r="N19" s="177">
        <v>0.98</v>
      </c>
      <c r="O19" s="177">
        <v>1.65</v>
      </c>
      <c r="P19" s="177">
        <v>2.27</v>
      </c>
      <c r="Q19" s="177">
        <v>3.22</v>
      </c>
      <c r="R19" s="177">
        <v>0.35</v>
      </c>
      <c r="S19" s="177">
        <v>4.58</v>
      </c>
      <c r="T19" s="177">
        <v>0</v>
      </c>
      <c r="U19" s="177">
        <v>9.59</v>
      </c>
      <c r="V19" s="177">
        <v>0.17</v>
      </c>
      <c r="W19" s="177">
        <v>0.47</v>
      </c>
      <c r="X19" s="177">
        <v>1.23</v>
      </c>
      <c r="Y19" s="177">
        <v>0</v>
      </c>
      <c r="Z19" s="177">
        <v>2.3199999999999998</v>
      </c>
      <c r="AA19" s="177">
        <v>0.75</v>
      </c>
      <c r="AB19" s="177">
        <v>0</v>
      </c>
      <c r="AC19" s="177">
        <v>10.87</v>
      </c>
      <c r="AD19" s="177">
        <v>0</v>
      </c>
      <c r="AE19" s="177">
        <v>0</v>
      </c>
      <c r="AF19" s="177">
        <v>0</v>
      </c>
      <c r="AG19" s="177">
        <v>17.52</v>
      </c>
      <c r="AH19" s="177">
        <v>0</v>
      </c>
      <c r="AI19" s="177">
        <v>7.23</v>
      </c>
      <c r="AJ19" s="177">
        <v>0</v>
      </c>
      <c r="AK19" s="177">
        <v>73.349999999999994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9.33</v>
      </c>
      <c r="E20" s="177">
        <v>0</v>
      </c>
      <c r="F20" s="177">
        <v>0</v>
      </c>
      <c r="G20" s="177">
        <v>16</v>
      </c>
      <c r="H20" s="177">
        <v>0</v>
      </c>
      <c r="I20" s="177">
        <v>0</v>
      </c>
      <c r="J20" s="177">
        <v>20.04</v>
      </c>
      <c r="K20" s="177">
        <v>80.61</v>
      </c>
      <c r="L20" s="177">
        <v>23.18</v>
      </c>
      <c r="M20" s="177">
        <v>0</v>
      </c>
      <c r="N20" s="177">
        <v>0.98</v>
      </c>
      <c r="O20" s="177">
        <v>1.65</v>
      </c>
      <c r="P20" s="177">
        <v>2.27</v>
      </c>
      <c r="Q20" s="177">
        <v>3.22</v>
      </c>
      <c r="R20" s="177">
        <v>0.35</v>
      </c>
      <c r="S20" s="177">
        <v>4.58</v>
      </c>
      <c r="T20" s="177">
        <v>0</v>
      </c>
      <c r="U20" s="177">
        <v>9.59</v>
      </c>
      <c r="V20" s="177">
        <v>0.17</v>
      </c>
      <c r="W20" s="177">
        <v>0.47</v>
      </c>
      <c r="X20" s="177">
        <v>1.23</v>
      </c>
      <c r="Y20" s="177">
        <v>0</v>
      </c>
      <c r="Z20" s="177">
        <v>2.3199999999999998</v>
      </c>
      <c r="AA20" s="177">
        <v>0.75</v>
      </c>
      <c r="AB20" s="177">
        <v>0</v>
      </c>
      <c r="AC20" s="177">
        <v>10.87</v>
      </c>
      <c r="AD20" s="177">
        <v>0</v>
      </c>
      <c r="AE20" s="177">
        <v>0</v>
      </c>
      <c r="AF20" s="177">
        <v>0</v>
      </c>
      <c r="AG20" s="177">
        <v>17.52</v>
      </c>
      <c r="AH20" s="177">
        <v>0</v>
      </c>
      <c r="AI20" s="177">
        <v>7.23</v>
      </c>
      <c r="AJ20" s="177">
        <v>0</v>
      </c>
      <c r="AK20" s="177">
        <v>73.349999999999994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9.33</v>
      </c>
      <c r="E21" s="177">
        <v>0</v>
      </c>
      <c r="F21" s="177">
        <v>0</v>
      </c>
      <c r="G21" s="177">
        <v>16</v>
      </c>
      <c r="H21" s="177">
        <v>0</v>
      </c>
      <c r="I21" s="177">
        <v>0</v>
      </c>
      <c r="J21" s="177">
        <v>20.04</v>
      </c>
      <c r="K21" s="177">
        <v>5.41</v>
      </c>
      <c r="L21" s="177">
        <v>1.43</v>
      </c>
      <c r="M21" s="177">
        <v>0</v>
      </c>
      <c r="N21" s="177">
        <v>0.98</v>
      </c>
      <c r="O21" s="177">
        <v>1.65</v>
      </c>
      <c r="P21" s="177">
        <v>2.27</v>
      </c>
      <c r="Q21" s="177">
        <v>0.17</v>
      </c>
      <c r="R21" s="177">
        <v>0.35</v>
      </c>
      <c r="S21" s="177">
        <v>0.22</v>
      </c>
      <c r="T21" s="177">
        <v>0</v>
      </c>
      <c r="U21" s="177">
        <v>9.59</v>
      </c>
      <c r="V21" s="177">
        <v>0.17</v>
      </c>
      <c r="W21" s="177">
        <v>0.47</v>
      </c>
      <c r="X21" s="177">
        <v>1.23</v>
      </c>
      <c r="Y21" s="177">
        <v>0</v>
      </c>
      <c r="Z21" s="177">
        <v>2.3199999999999998</v>
      </c>
      <c r="AA21" s="177">
        <v>0.75</v>
      </c>
      <c r="AB21" s="177">
        <v>0</v>
      </c>
      <c r="AC21" s="177">
        <v>10.87</v>
      </c>
      <c r="AD21" s="177">
        <v>0</v>
      </c>
      <c r="AE21" s="177">
        <v>0</v>
      </c>
      <c r="AF21" s="177">
        <v>0</v>
      </c>
      <c r="AG21" s="177">
        <v>17.52</v>
      </c>
      <c r="AH21" s="177">
        <v>0</v>
      </c>
      <c r="AI21" s="177">
        <v>7.23</v>
      </c>
      <c r="AJ21" s="177">
        <v>0</v>
      </c>
      <c r="AK21" s="177">
        <v>73.349999999999994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9.33</v>
      </c>
      <c r="E22" s="177">
        <v>0</v>
      </c>
      <c r="F22" s="177">
        <v>0</v>
      </c>
      <c r="G22" s="177">
        <v>16</v>
      </c>
      <c r="H22" s="177">
        <v>0</v>
      </c>
      <c r="I22" s="177">
        <v>0</v>
      </c>
      <c r="J22" s="177">
        <v>20.04</v>
      </c>
      <c r="K22" s="177">
        <v>5.41</v>
      </c>
      <c r="L22" s="177">
        <v>1.43</v>
      </c>
      <c r="M22" s="177">
        <v>0</v>
      </c>
      <c r="N22" s="177">
        <v>0.98</v>
      </c>
      <c r="O22" s="177">
        <v>1.65</v>
      </c>
      <c r="P22" s="177">
        <v>2.27</v>
      </c>
      <c r="Q22" s="177">
        <v>0.17</v>
      </c>
      <c r="R22" s="177">
        <v>0.35</v>
      </c>
      <c r="S22" s="177">
        <v>0.22</v>
      </c>
      <c r="T22" s="177">
        <v>0</v>
      </c>
      <c r="U22" s="177">
        <v>9.59</v>
      </c>
      <c r="V22" s="177">
        <v>0.17</v>
      </c>
      <c r="W22" s="177">
        <v>0.47</v>
      </c>
      <c r="X22" s="177">
        <v>1.23</v>
      </c>
      <c r="Y22" s="177">
        <v>0</v>
      </c>
      <c r="Z22" s="177">
        <v>2.3199999999999998</v>
      </c>
      <c r="AA22" s="177">
        <v>0.75</v>
      </c>
      <c r="AB22" s="177">
        <v>0</v>
      </c>
      <c r="AC22" s="177">
        <v>10.87</v>
      </c>
      <c r="AD22" s="177">
        <v>0</v>
      </c>
      <c r="AE22" s="177">
        <v>0</v>
      </c>
      <c r="AF22" s="177">
        <v>0</v>
      </c>
      <c r="AG22" s="177">
        <v>17.52</v>
      </c>
      <c r="AH22" s="177">
        <v>0</v>
      </c>
      <c r="AI22" s="177">
        <v>7.23</v>
      </c>
      <c r="AJ22" s="177">
        <v>0</v>
      </c>
      <c r="AK22" s="177">
        <v>73.349999999999994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9.33</v>
      </c>
      <c r="E23" s="177">
        <v>0</v>
      </c>
      <c r="F23" s="177">
        <v>0</v>
      </c>
      <c r="G23" s="177">
        <v>16</v>
      </c>
      <c r="H23" s="177">
        <v>0</v>
      </c>
      <c r="I23" s="177">
        <v>0</v>
      </c>
      <c r="J23" s="177">
        <v>20.04</v>
      </c>
      <c r="K23" s="177">
        <v>5.41</v>
      </c>
      <c r="L23" s="177">
        <v>1.43</v>
      </c>
      <c r="M23" s="177">
        <v>0</v>
      </c>
      <c r="N23" s="177">
        <v>0.98</v>
      </c>
      <c r="O23" s="177">
        <v>1.65</v>
      </c>
      <c r="P23" s="177">
        <v>2.27</v>
      </c>
      <c r="Q23" s="177">
        <v>0.17</v>
      </c>
      <c r="R23" s="177">
        <v>0.35</v>
      </c>
      <c r="S23" s="177">
        <v>0.22</v>
      </c>
      <c r="T23" s="177">
        <v>0</v>
      </c>
      <c r="U23" s="177">
        <v>9.59</v>
      </c>
      <c r="V23" s="177">
        <v>0.17</v>
      </c>
      <c r="W23" s="177">
        <v>0.47</v>
      </c>
      <c r="X23" s="177">
        <v>1.23</v>
      </c>
      <c r="Y23" s="177">
        <v>0</v>
      </c>
      <c r="Z23" s="177">
        <v>2.3199999999999998</v>
      </c>
      <c r="AA23" s="177">
        <v>0.75</v>
      </c>
      <c r="AB23" s="177">
        <v>0</v>
      </c>
      <c r="AC23" s="177">
        <v>10.87</v>
      </c>
      <c r="AD23" s="177">
        <v>0</v>
      </c>
      <c r="AE23" s="177">
        <v>0</v>
      </c>
      <c r="AF23" s="177">
        <v>0</v>
      </c>
      <c r="AG23" s="177">
        <v>17.52</v>
      </c>
      <c r="AH23" s="177">
        <v>0</v>
      </c>
      <c r="AI23" s="177">
        <v>7.23</v>
      </c>
      <c r="AJ23" s="177">
        <v>0</v>
      </c>
      <c r="AK23" s="177">
        <v>73.349999999999994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9.33</v>
      </c>
      <c r="E24" s="177">
        <v>0</v>
      </c>
      <c r="F24" s="177">
        <v>0</v>
      </c>
      <c r="G24" s="177">
        <v>16</v>
      </c>
      <c r="H24" s="177">
        <v>0</v>
      </c>
      <c r="I24" s="177">
        <v>0</v>
      </c>
      <c r="J24" s="177">
        <v>20.04</v>
      </c>
      <c r="K24" s="177">
        <v>5.41</v>
      </c>
      <c r="L24" s="177">
        <v>1.43</v>
      </c>
      <c r="M24" s="177">
        <v>0</v>
      </c>
      <c r="N24" s="177">
        <v>0.98</v>
      </c>
      <c r="O24" s="177">
        <v>1.65</v>
      </c>
      <c r="P24" s="177">
        <v>2.27</v>
      </c>
      <c r="Q24" s="177">
        <v>0.17</v>
      </c>
      <c r="R24" s="177">
        <v>0.35</v>
      </c>
      <c r="S24" s="177">
        <v>0.22</v>
      </c>
      <c r="T24" s="177">
        <v>0</v>
      </c>
      <c r="U24" s="177">
        <v>9.59</v>
      </c>
      <c r="V24" s="177">
        <v>0.17</v>
      </c>
      <c r="W24" s="177">
        <v>0.47</v>
      </c>
      <c r="X24" s="177">
        <v>1.23</v>
      </c>
      <c r="Y24" s="177">
        <v>0</v>
      </c>
      <c r="Z24" s="177">
        <v>2.3199999999999998</v>
      </c>
      <c r="AA24" s="177">
        <v>0.75</v>
      </c>
      <c r="AB24" s="177">
        <v>0</v>
      </c>
      <c r="AC24" s="177">
        <v>10.87</v>
      </c>
      <c r="AD24" s="177">
        <v>0</v>
      </c>
      <c r="AE24" s="177">
        <v>0</v>
      </c>
      <c r="AF24" s="177">
        <v>0</v>
      </c>
      <c r="AG24" s="177">
        <v>17.52</v>
      </c>
      <c r="AH24" s="177">
        <v>0</v>
      </c>
      <c r="AI24" s="177">
        <v>7.23</v>
      </c>
      <c r="AJ24" s="177">
        <v>0</v>
      </c>
      <c r="AK24" s="177">
        <v>73.349999999999994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9.33</v>
      </c>
      <c r="E25" s="177">
        <v>0</v>
      </c>
      <c r="F25" s="177">
        <v>0</v>
      </c>
      <c r="G25" s="177">
        <v>16</v>
      </c>
      <c r="H25" s="177">
        <v>0</v>
      </c>
      <c r="I25" s="177">
        <v>0</v>
      </c>
      <c r="J25" s="177">
        <v>20.04</v>
      </c>
      <c r="K25" s="177">
        <v>5.41</v>
      </c>
      <c r="L25" s="177">
        <v>1.43</v>
      </c>
      <c r="M25" s="177">
        <v>0</v>
      </c>
      <c r="N25" s="177">
        <v>0.98</v>
      </c>
      <c r="O25" s="177">
        <v>1.65</v>
      </c>
      <c r="P25" s="177">
        <v>2.27</v>
      </c>
      <c r="Q25" s="177">
        <v>0.17</v>
      </c>
      <c r="R25" s="177">
        <v>0.35</v>
      </c>
      <c r="S25" s="177">
        <v>0.22</v>
      </c>
      <c r="T25" s="177">
        <v>0</v>
      </c>
      <c r="U25" s="177">
        <v>9.59</v>
      </c>
      <c r="V25" s="177">
        <v>0.17</v>
      </c>
      <c r="W25" s="177">
        <v>0.47</v>
      </c>
      <c r="X25" s="177">
        <v>1.23</v>
      </c>
      <c r="Y25" s="177">
        <v>0</v>
      </c>
      <c r="Z25" s="177">
        <v>2.3199999999999998</v>
      </c>
      <c r="AA25" s="177">
        <v>0.75</v>
      </c>
      <c r="AB25" s="177">
        <v>0</v>
      </c>
      <c r="AC25" s="177">
        <v>10.87</v>
      </c>
      <c r="AD25" s="177">
        <v>0</v>
      </c>
      <c r="AE25" s="177">
        <v>0</v>
      </c>
      <c r="AF25" s="177">
        <v>0</v>
      </c>
      <c r="AG25" s="177">
        <v>17.52</v>
      </c>
      <c r="AH25" s="177">
        <v>0</v>
      </c>
      <c r="AI25" s="177">
        <v>7.23</v>
      </c>
      <c r="AJ25" s="177">
        <v>0</v>
      </c>
      <c r="AK25" s="177">
        <v>73.349999999999994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9.33</v>
      </c>
      <c r="E26" s="177">
        <v>0</v>
      </c>
      <c r="F26" s="177">
        <v>0</v>
      </c>
      <c r="G26" s="177">
        <v>16</v>
      </c>
      <c r="H26" s="177">
        <v>0</v>
      </c>
      <c r="I26" s="177">
        <v>0</v>
      </c>
      <c r="J26" s="177">
        <v>20.04</v>
      </c>
      <c r="K26" s="177">
        <v>5.41</v>
      </c>
      <c r="L26" s="177">
        <v>1.43</v>
      </c>
      <c r="M26" s="177">
        <v>0</v>
      </c>
      <c r="N26" s="177">
        <v>0.98</v>
      </c>
      <c r="O26" s="177">
        <v>1.65</v>
      </c>
      <c r="P26" s="177">
        <v>2.27</v>
      </c>
      <c r="Q26" s="177">
        <v>0.17</v>
      </c>
      <c r="R26" s="177">
        <v>0.35</v>
      </c>
      <c r="S26" s="177">
        <v>0.22</v>
      </c>
      <c r="T26" s="177">
        <v>0</v>
      </c>
      <c r="U26" s="177">
        <v>9.59</v>
      </c>
      <c r="V26" s="177">
        <v>0.17</v>
      </c>
      <c r="W26" s="177">
        <v>0.47</v>
      </c>
      <c r="X26" s="177">
        <v>1.23</v>
      </c>
      <c r="Y26" s="177">
        <v>0</v>
      </c>
      <c r="Z26" s="177">
        <v>2.3199999999999998</v>
      </c>
      <c r="AA26" s="177">
        <v>0.75</v>
      </c>
      <c r="AB26" s="177">
        <v>0</v>
      </c>
      <c r="AC26" s="177">
        <v>10.87</v>
      </c>
      <c r="AD26" s="177">
        <v>0</v>
      </c>
      <c r="AE26" s="177">
        <v>0</v>
      </c>
      <c r="AF26" s="177">
        <v>0</v>
      </c>
      <c r="AG26" s="177">
        <v>17.52</v>
      </c>
      <c r="AH26" s="177">
        <v>0</v>
      </c>
      <c r="AI26" s="177">
        <v>7.23</v>
      </c>
      <c r="AJ26" s="177">
        <v>0</v>
      </c>
      <c r="AK26" s="177">
        <v>73.349999999999994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9.33</v>
      </c>
      <c r="E27" s="177">
        <v>0</v>
      </c>
      <c r="F27" s="177">
        <v>0</v>
      </c>
      <c r="G27" s="177">
        <v>16</v>
      </c>
      <c r="H27" s="177">
        <v>0</v>
      </c>
      <c r="I27" s="177">
        <v>0</v>
      </c>
      <c r="J27" s="177">
        <v>20.04</v>
      </c>
      <c r="K27" s="177">
        <v>80.19</v>
      </c>
      <c r="L27" s="177">
        <v>1.43</v>
      </c>
      <c r="M27" s="177">
        <v>0</v>
      </c>
      <c r="N27" s="177">
        <v>0.98</v>
      </c>
      <c r="O27" s="177">
        <v>1.65</v>
      </c>
      <c r="P27" s="177">
        <v>2.27</v>
      </c>
      <c r="Q27" s="177">
        <v>0.17</v>
      </c>
      <c r="R27" s="177">
        <v>0.35</v>
      </c>
      <c r="S27" s="177">
        <v>0.22</v>
      </c>
      <c r="T27" s="177">
        <v>0</v>
      </c>
      <c r="U27" s="177">
        <v>9.59</v>
      </c>
      <c r="V27" s="177">
        <v>0.17</v>
      </c>
      <c r="W27" s="177">
        <v>0.47</v>
      </c>
      <c r="X27" s="177">
        <v>1.23</v>
      </c>
      <c r="Y27" s="177">
        <v>0</v>
      </c>
      <c r="Z27" s="177">
        <v>2.3199999999999998</v>
      </c>
      <c r="AA27" s="177">
        <v>0.75</v>
      </c>
      <c r="AB27" s="177">
        <v>0</v>
      </c>
      <c r="AC27" s="177">
        <v>10.87</v>
      </c>
      <c r="AD27" s="177">
        <v>0</v>
      </c>
      <c r="AE27" s="177">
        <v>0</v>
      </c>
      <c r="AF27" s="177">
        <v>0</v>
      </c>
      <c r="AG27" s="177">
        <v>17.52</v>
      </c>
      <c r="AH27" s="177">
        <v>0</v>
      </c>
      <c r="AI27" s="177">
        <v>7.23</v>
      </c>
      <c r="AJ27" s="177">
        <v>0</v>
      </c>
      <c r="AK27" s="177">
        <v>73.349999999999994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9.33</v>
      </c>
      <c r="E28" s="177">
        <v>0</v>
      </c>
      <c r="F28" s="177">
        <v>0</v>
      </c>
      <c r="G28" s="177">
        <v>16</v>
      </c>
      <c r="H28" s="177">
        <v>0</v>
      </c>
      <c r="I28" s="177">
        <v>0</v>
      </c>
      <c r="J28" s="177">
        <v>20.04</v>
      </c>
      <c r="K28" s="177">
        <v>80.19</v>
      </c>
      <c r="L28" s="177">
        <v>1.43</v>
      </c>
      <c r="M28" s="177">
        <v>0</v>
      </c>
      <c r="N28" s="177">
        <v>0.98</v>
      </c>
      <c r="O28" s="177">
        <v>1.65</v>
      </c>
      <c r="P28" s="177">
        <v>2.27</v>
      </c>
      <c r="Q28" s="177">
        <v>0.17</v>
      </c>
      <c r="R28" s="177">
        <v>0.35</v>
      </c>
      <c r="S28" s="177">
        <v>0.22</v>
      </c>
      <c r="T28" s="177">
        <v>0</v>
      </c>
      <c r="U28" s="177">
        <v>9.59</v>
      </c>
      <c r="V28" s="177">
        <v>0.17</v>
      </c>
      <c r="W28" s="177">
        <v>0.47</v>
      </c>
      <c r="X28" s="177">
        <v>1.23</v>
      </c>
      <c r="Y28" s="177">
        <v>0</v>
      </c>
      <c r="Z28" s="177">
        <v>2.3199999999999998</v>
      </c>
      <c r="AA28" s="177">
        <v>0.75</v>
      </c>
      <c r="AB28" s="177">
        <v>0</v>
      </c>
      <c r="AC28" s="177">
        <v>10.87</v>
      </c>
      <c r="AD28" s="177">
        <v>0</v>
      </c>
      <c r="AE28" s="177">
        <v>0</v>
      </c>
      <c r="AF28" s="177">
        <v>0</v>
      </c>
      <c r="AG28" s="177">
        <v>17.52</v>
      </c>
      <c r="AH28" s="177">
        <v>0</v>
      </c>
      <c r="AI28" s="177">
        <v>7.23</v>
      </c>
      <c r="AJ28" s="177">
        <v>0</v>
      </c>
      <c r="AK28" s="177">
        <v>73.349999999999994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9.07</v>
      </c>
      <c r="E29" s="177">
        <v>0</v>
      </c>
      <c r="F29" s="177">
        <v>0</v>
      </c>
      <c r="G29" s="177">
        <v>16</v>
      </c>
      <c r="H29" s="177">
        <v>0</v>
      </c>
      <c r="I29" s="177">
        <v>0</v>
      </c>
      <c r="J29" s="177">
        <v>20.04</v>
      </c>
      <c r="K29" s="177">
        <v>77.83</v>
      </c>
      <c r="L29" s="177">
        <v>9.1199999999999992</v>
      </c>
      <c r="M29" s="177">
        <v>0</v>
      </c>
      <c r="N29" s="177">
        <v>0.98</v>
      </c>
      <c r="O29" s="177">
        <v>1.65</v>
      </c>
      <c r="P29" s="177">
        <v>2.27</v>
      </c>
      <c r="Q29" s="177">
        <v>2.3199999999999998</v>
      </c>
      <c r="R29" s="177">
        <v>0.35</v>
      </c>
      <c r="S29" s="177">
        <v>3.39</v>
      </c>
      <c r="T29" s="177">
        <v>0</v>
      </c>
      <c r="U29" s="177">
        <v>9.59</v>
      </c>
      <c r="V29" s="177">
        <v>0.17</v>
      </c>
      <c r="W29" s="177">
        <v>0.47</v>
      </c>
      <c r="X29" s="177">
        <v>1.23</v>
      </c>
      <c r="Y29" s="177">
        <v>0</v>
      </c>
      <c r="Z29" s="177">
        <v>2.3199999999999998</v>
      </c>
      <c r="AA29" s="177">
        <v>0.75</v>
      </c>
      <c r="AB29" s="177">
        <v>0</v>
      </c>
      <c r="AC29" s="177">
        <v>10.87</v>
      </c>
      <c r="AD29" s="177">
        <v>0</v>
      </c>
      <c r="AE29" s="177">
        <v>0</v>
      </c>
      <c r="AF29" s="177">
        <v>0</v>
      </c>
      <c r="AG29" s="177">
        <v>17.52</v>
      </c>
      <c r="AH29" s="177">
        <v>0</v>
      </c>
      <c r="AI29" s="177">
        <v>7.23</v>
      </c>
      <c r="AJ29" s="177">
        <v>0</v>
      </c>
      <c r="AK29" s="177">
        <v>73.349999999999994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9.07</v>
      </c>
      <c r="E30" s="177">
        <v>0</v>
      </c>
      <c r="F30" s="177">
        <v>0</v>
      </c>
      <c r="G30" s="177">
        <v>16</v>
      </c>
      <c r="H30" s="177">
        <v>0</v>
      </c>
      <c r="I30" s="177">
        <v>0</v>
      </c>
      <c r="J30" s="177">
        <v>20.04</v>
      </c>
      <c r="K30" s="177">
        <v>77.69</v>
      </c>
      <c r="L30" s="177">
        <v>23.85</v>
      </c>
      <c r="M30" s="177">
        <v>0</v>
      </c>
      <c r="N30" s="177">
        <v>0.98</v>
      </c>
      <c r="O30" s="177">
        <v>1.65</v>
      </c>
      <c r="P30" s="177">
        <v>2.27</v>
      </c>
      <c r="Q30" s="177">
        <v>2.3199999999999998</v>
      </c>
      <c r="R30" s="177">
        <v>0.35</v>
      </c>
      <c r="S30" s="177">
        <v>3.39</v>
      </c>
      <c r="T30" s="177">
        <v>0</v>
      </c>
      <c r="U30" s="177">
        <v>9.59</v>
      </c>
      <c r="V30" s="177">
        <v>0.17</v>
      </c>
      <c r="W30" s="177">
        <v>0.47</v>
      </c>
      <c r="X30" s="177">
        <v>1.23</v>
      </c>
      <c r="Y30" s="177">
        <v>0</v>
      </c>
      <c r="Z30" s="177">
        <v>2.3199999999999998</v>
      </c>
      <c r="AA30" s="177">
        <v>12.27</v>
      </c>
      <c r="AB30" s="177">
        <v>0</v>
      </c>
      <c r="AC30" s="177">
        <v>10.87</v>
      </c>
      <c r="AD30" s="177">
        <v>0</v>
      </c>
      <c r="AE30" s="177">
        <v>0</v>
      </c>
      <c r="AF30" s="177">
        <v>0</v>
      </c>
      <c r="AG30" s="177">
        <v>17.52</v>
      </c>
      <c r="AH30" s="177">
        <v>0</v>
      </c>
      <c r="AI30" s="177">
        <v>7.23</v>
      </c>
      <c r="AJ30" s="177">
        <v>0</v>
      </c>
      <c r="AK30" s="177">
        <v>73.349999999999994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9.07</v>
      </c>
      <c r="E31" s="177">
        <v>0</v>
      </c>
      <c r="F31" s="177">
        <v>0</v>
      </c>
      <c r="G31" s="177">
        <v>16</v>
      </c>
      <c r="H31" s="177">
        <v>0</v>
      </c>
      <c r="I31" s="177">
        <v>0</v>
      </c>
      <c r="J31" s="177">
        <v>20.04</v>
      </c>
      <c r="K31" s="177">
        <v>77.69</v>
      </c>
      <c r="L31" s="177">
        <v>23.85</v>
      </c>
      <c r="M31" s="177">
        <v>0</v>
      </c>
      <c r="N31" s="177">
        <v>0.98</v>
      </c>
      <c r="O31" s="177">
        <v>1.65</v>
      </c>
      <c r="P31" s="177">
        <v>2.27</v>
      </c>
      <c r="Q31" s="177">
        <v>2.3199999999999998</v>
      </c>
      <c r="R31" s="177">
        <v>5.94</v>
      </c>
      <c r="S31" s="177">
        <v>3.38</v>
      </c>
      <c r="T31" s="177">
        <v>0</v>
      </c>
      <c r="U31" s="177">
        <v>9.59</v>
      </c>
      <c r="V31" s="177">
        <v>0.17</v>
      </c>
      <c r="W31" s="177">
        <v>0.5</v>
      </c>
      <c r="X31" s="177">
        <v>1.23</v>
      </c>
      <c r="Y31" s="177">
        <v>0</v>
      </c>
      <c r="Z31" s="177">
        <v>2.3199999999999998</v>
      </c>
      <c r="AA31" s="177">
        <v>12.27</v>
      </c>
      <c r="AB31" s="177">
        <v>0</v>
      </c>
      <c r="AC31" s="177">
        <v>10.87</v>
      </c>
      <c r="AD31" s="177">
        <v>0</v>
      </c>
      <c r="AE31" s="177">
        <v>0</v>
      </c>
      <c r="AF31" s="177">
        <v>0</v>
      </c>
      <c r="AG31" s="177">
        <v>17.84</v>
      </c>
      <c r="AH31" s="177">
        <v>0</v>
      </c>
      <c r="AI31" s="177">
        <v>7.23</v>
      </c>
      <c r="AJ31" s="177">
        <v>0</v>
      </c>
      <c r="AK31" s="177">
        <v>73.349999999999994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8.8000000000000007</v>
      </c>
      <c r="E32" s="177">
        <v>0</v>
      </c>
      <c r="F32" s="177">
        <v>0</v>
      </c>
      <c r="G32" s="177">
        <v>16</v>
      </c>
      <c r="H32" s="177">
        <v>0</v>
      </c>
      <c r="I32" s="177">
        <v>0</v>
      </c>
      <c r="J32" s="177">
        <v>20.04</v>
      </c>
      <c r="K32" s="177">
        <v>77.69</v>
      </c>
      <c r="L32" s="177">
        <v>23.85</v>
      </c>
      <c r="M32" s="177">
        <v>0</v>
      </c>
      <c r="N32" s="177">
        <v>0.98</v>
      </c>
      <c r="O32" s="177">
        <v>1.65</v>
      </c>
      <c r="P32" s="177">
        <v>2.27</v>
      </c>
      <c r="Q32" s="177">
        <v>2.3199999999999998</v>
      </c>
      <c r="R32" s="177">
        <v>5.86</v>
      </c>
      <c r="S32" s="177">
        <v>3.38</v>
      </c>
      <c r="T32" s="177">
        <v>0</v>
      </c>
      <c r="U32" s="177">
        <v>9.59</v>
      </c>
      <c r="V32" s="177">
        <v>0.17</v>
      </c>
      <c r="W32" s="177">
        <v>0.5</v>
      </c>
      <c r="X32" s="177">
        <v>1.23</v>
      </c>
      <c r="Y32" s="177">
        <v>0</v>
      </c>
      <c r="Z32" s="177">
        <v>2.3199999999999998</v>
      </c>
      <c r="AA32" s="177">
        <v>12.27</v>
      </c>
      <c r="AB32" s="177">
        <v>0</v>
      </c>
      <c r="AC32" s="177">
        <v>10.87</v>
      </c>
      <c r="AD32" s="177">
        <v>0</v>
      </c>
      <c r="AE32" s="177">
        <v>0</v>
      </c>
      <c r="AF32" s="177">
        <v>0</v>
      </c>
      <c r="AG32" s="177">
        <v>17.84</v>
      </c>
      <c r="AH32" s="177">
        <v>0</v>
      </c>
      <c r="AI32" s="177">
        <v>7.23</v>
      </c>
      <c r="AJ32" s="177">
        <v>0</v>
      </c>
      <c r="AK32" s="177">
        <v>73.349999999999994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8.8000000000000007</v>
      </c>
      <c r="E33" s="177">
        <v>0</v>
      </c>
      <c r="F33" s="177">
        <v>0</v>
      </c>
      <c r="G33" s="177">
        <v>16</v>
      </c>
      <c r="H33" s="177">
        <v>0</v>
      </c>
      <c r="I33" s="177">
        <v>0</v>
      </c>
      <c r="J33" s="177">
        <v>20.04</v>
      </c>
      <c r="K33" s="177">
        <v>5.41</v>
      </c>
      <c r="L33" s="177">
        <v>1.43</v>
      </c>
      <c r="M33" s="177">
        <v>0</v>
      </c>
      <c r="N33" s="177">
        <v>0.98</v>
      </c>
      <c r="O33" s="177">
        <v>1.65</v>
      </c>
      <c r="P33" s="177">
        <v>2.27</v>
      </c>
      <c r="Q33" s="177">
        <v>0</v>
      </c>
      <c r="R33" s="177">
        <v>0</v>
      </c>
      <c r="S33" s="177">
        <v>0</v>
      </c>
      <c r="T33" s="177">
        <v>0</v>
      </c>
      <c r="U33" s="177">
        <v>9.59</v>
      </c>
      <c r="V33" s="177">
        <v>0.17</v>
      </c>
      <c r="W33" s="177">
        <v>0.5</v>
      </c>
      <c r="X33" s="177">
        <v>1.23</v>
      </c>
      <c r="Y33" s="177">
        <v>0</v>
      </c>
      <c r="Z33" s="177">
        <v>2.3199999999999998</v>
      </c>
      <c r="AA33" s="177">
        <v>12.27</v>
      </c>
      <c r="AB33" s="177">
        <v>0</v>
      </c>
      <c r="AC33" s="177">
        <v>10.87</v>
      </c>
      <c r="AD33" s="177">
        <v>0</v>
      </c>
      <c r="AE33" s="177">
        <v>0</v>
      </c>
      <c r="AF33" s="177">
        <v>0</v>
      </c>
      <c r="AG33" s="177">
        <v>17.84</v>
      </c>
      <c r="AH33" s="177">
        <v>0</v>
      </c>
      <c r="AI33" s="177">
        <v>7.23</v>
      </c>
      <c r="AJ33" s="177">
        <v>0</v>
      </c>
      <c r="AK33" s="177">
        <v>73.349999999999994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8.8000000000000007</v>
      </c>
      <c r="E34" s="177">
        <v>0</v>
      </c>
      <c r="F34" s="177">
        <v>0</v>
      </c>
      <c r="G34" s="177">
        <v>16</v>
      </c>
      <c r="H34" s="177">
        <v>0</v>
      </c>
      <c r="I34" s="177">
        <v>0</v>
      </c>
      <c r="J34" s="177">
        <v>20.04</v>
      </c>
      <c r="K34" s="177">
        <v>5.41</v>
      </c>
      <c r="L34" s="177">
        <v>1.43</v>
      </c>
      <c r="M34" s="177">
        <v>0</v>
      </c>
      <c r="N34" s="177">
        <v>0.98</v>
      </c>
      <c r="O34" s="177">
        <v>1.65</v>
      </c>
      <c r="P34" s="177">
        <v>2.27</v>
      </c>
      <c r="Q34" s="177">
        <v>0</v>
      </c>
      <c r="R34" s="177">
        <v>0.35</v>
      </c>
      <c r="S34" s="177">
        <v>0</v>
      </c>
      <c r="T34" s="177">
        <v>0</v>
      </c>
      <c r="U34" s="177">
        <v>9.59</v>
      </c>
      <c r="V34" s="177">
        <v>0.17</v>
      </c>
      <c r="W34" s="177">
        <v>0.5</v>
      </c>
      <c r="X34" s="177">
        <v>1.23</v>
      </c>
      <c r="Y34" s="177">
        <v>0</v>
      </c>
      <c r="Z34" s="177">
        <v>2.3199999999999998</v>
      </c>
      <c r="AA34" s="177">
        <v>12.27</v>
      </c>
      <c r="AB34" s="177">
        <v>0</v>
      </c>
      <c r="AC34" s="177">
        <v>10.87</v>
      </c>
      <c r="AD34" s="177">
        <v>0</v>
      </c>
      <c r="AE34" s="177">
        <v>0</v>
      </c>
      <c r="AF34" s="177">
        <v>0</v>
      </c>
      <c r="AG34" s="177">
        <v>17.84</v>
      </c>
      <c r="AH34" s="177">
        <v>0</v>
      </c>
      <c r="AI34" s="177">
        <v>7.23</v>
      </c>
      <c r="AJ34" s="177">
        <v>0</v>
      </c>
      <c r="AK34" s="177">
        <v>73.349999999999994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8.8000000000000007</v>
      </c>
      <c r="E35" s="177">
        <v>0</v>
      </c>
      <c r="F35" s="177">
        <v>0</v>
      </c>
      <c r="G35" s="177">
        <v>16</v>
      </c>
      <c r="H35" s="177">
        <v>0</v>
      </c>
      <c r="I35" s="177">
        <v>0</v>
      </c>
      <c r="J35" s="177">
        <v>20.04</v>
      </c>
      <c r="K35" s="177">
        <v>5.41</v>
      </c>
      <c r="L35" s="177">
        <v>1.43</v>
      </c>
      <c r="M35" s="177">
        <v>0</v>
      </c>
      <c r="N35" s="177">
        <v>0.98</v>
      </c>
      <c r="O35" s="177">
        <v>1.65</v>
      </c>
      <c r="P35" s="177">
        <v>2.27</v>
      </c>
      <c r="Q35" s="177">
        <v>0</v>
      </c>
      <c r="R35" s="177">
        <v>0.35</v>
      </c>
      <c r="S35" s="177">
        <v>0</v>
      </c>
      <c r="T35" s="177">
        <v>0</v>
      </c>
      <c r="U35" s="177">
        <v>9.59</v>
      </c>
      <c r="V35" s="177">
        <v>0.17</v>
      </c>
      <c r="W35" s="177">
        <v>0.5</v>
      </c>
      <c r="X35" s="177">
        <v>1.23</v>
      </c>
      <c r="Y35" s="177">
        <v>0</v>
      </c>
      <c r="Z35" s="177">
        <v>27.16</v>
      </c>
      <c r="AA35" s="177">
        <v>12.27</v>
      </c>
      <c r="AB35" s="177">
        <v>0</v>
      </c>
      <c r="AC35" s="177">
        <v>11.2</v>
      </c>
      <c r="AD35" s="177">
        <v>0</v>
      </c>
      <c r="AE35" s="177">
        <v>0</v>
      </c>
      <c r="AF35" s="177">
        <v>0</v>
      </c>
      <c r="AG35" s="177">
        <v>17.84</v>
      </c>
      <c r="AH35" s="177">
        <v>0</v>
      </c>
      <c r="AI35" s="177">
        <v>7.23</v>
      </c>
      <c r="AJ35" s="177">
        <v>0</v>
      </c>
      <c r="AK35" s="177">
        <v>73.349999999999994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8.5299999999999994</v>
      </c>
      <c r="E36" s="177">
        <v>0</v>
      </c>
      <c r="F36" s="177">
        <v>0</v>
      </c>
      <c r="G36" s="177">
        <v>16</v>
      </c>
      <c r="H36" s="177">
        <v>0</v>
      </c>
      <c r="I36" s="177">
        <v>0</v>
      </c>
      <c r="J36" s="177">
        <v>20.04</v>
      </c>
      <c r="K36" s="177">
        <v>5.41</v>
      </c>
      <c r="L36" s="177">
        <v>1.43</v>
      </c>
      <c r="M36" s="177">
        <v>0</v>
      </c>
      <c r="N36" s="177">
        <v>0.98</v>
      </c>
      <c r="O36" s="177">
        <v>1.65</v>
      </c>
      <c r="P36" s="177">
        <v>2.27</v>
      </c>
      <c r="Q36" s="177">
        <v>0</v>
      </c>
      <c r="R36" s="177">
        <v>0.35</v>
      </c>
      <c r="S36" s="177">
        <v>0</v>
      </c>
      <c r="T36" s="177">
        <v>0</v>
      </c>
      <c r="U36" s="177">
        <v>9.59</v>
      </c>
      <c r="V36" s="177">
        <v>0.17</v>
      </c>
      <c r="W36" s="177">
        <v>0.5</v>
      </c>
      <c r="X36" s="177">
        <v>1.23</v>
      </c>
      <c r="Y36" s="177">
        <v>0</v>
      </c>
      <c r="Z36" s="177">
        <v>27.16</v>
      </c>
      <c r="AA36" s="177">
        <v>12.27</v>
      </c>
      <c r="AB36" s="177">
        <v>0</v>
      </c>
      <c r="AC36" s="177">
        <v>11.2</v>
      </c>
      <c r="AD36" s="177">
        <v>0</v>
      </c>
      <c r="AE36" s="177">
        <v>0</v>
      </c>
      <c r="AF36" s="177">
        <v>0</v>
      </c>
      <c r="AG36" s="177">
        <v>17.84</v>
      </c>
      <c r="AH36" s="177">
        <v>0</v>
      </c>
      <c r="AI36" s="177">
        <v>7.23</v>
      </c>
      <c r="AJ36" s="177">
        <v>0</v>
      </c>
      <c r="AK36" s="177">
        <v>73.349999999999994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8.5299999999999994</v>
      </c>
      <c r="E37" s="177">
        <v>0</v>
      </c>
      <c r="F37" s="177">
        <v>0</v>
      </c>
      <c r="G37" s="177">
        <v>16</v>
      </c>
      <c r="H37" s="177">
        <v>0</v>
      </c>
      <c r="I37" s="177">
        <v>0</v>
      </c>
      <c r="J37" s="177">
        <v>20.04</v>
      </c>
      <c r="K37" s="177">
        <v>5.41</v>
      </c>
      <c r="L37" s="177">
        <v>1.43</v>
      </c>
      <c r="M37" s="177">
        <v>0</v>
      </c>
      <c r="N37" s="177">
        <v>0.98</v>
      </c>
      <c r="O37" s="177">
        <v>1.65</v>
      </c>
      <c r="P37" s="177">
        <v>2.27</v>
      </c>
      <c r="Q37" s="177">
        <v>0</v>
      </c>
      <c r="R37" s="177">
        <v>0.35</v>
      </c>
      <c r="S37" s="177">
        <v>0</v>
      </c>
      <c r="T37" s="177">
        <v>0</v>
      </c>
      <c r="U37" s="177">
        <v>9.59</v>
      </c>
      <c r="V37" s="177">
        <v>0.17</v>
      </c>
      <c r="W37" s="177">
        <v>0.5</v>
      </c>
      <c r="X37" s="177">
        <v>1.23</v>
      </c>
      <c r="Y37" s="177">
        <v>0</v>
      </c>
      <c r="Z37" s="177">
        <v>27.16</v>
      </c>
      <c r="AA37" s="177">
        <v>12.27</v>
      </c>
      <c r="AB37" s="177">
        <v>0</v>
      </c>
      <c r="AC37" s="177">
        <v>11.2</v>
      </c>
      <c r="AD37" s="177">
        <v>0</v>
      </c>
      <c r="AE37" s="177">
        <v>0</v>
      </c>
      <c r="AF37" s="177">
        <v>0</v>
      </c>
      <c r="AG37" s="177">
        <v>17.84</v>
      </c>
      <c r="AH37" s="177">
        <v>0</v>
      </c>
      <c r="AI37" s="177">
        <v>7.23</v>
      </c>
      <c r="AJ37" s="177">
        <v>0</v>
      </c>
      <c r="AK37" s="177">
        <v>73.349999999999994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8.5299999999999994</v>
      </c>
      <c r="E38" s="177">
        <v>0</v>
      </c>
      <c r="F38" s="177">
        <v>0</v>
      </c>
      <c r="G38" s="177">
        <v>16</v>
      </c>
      <c r="H38" s="177">
        <v>0</v>
      </c>
      <c r="I38" s="177">
        <v>0</v>
      </c>
      <c r="J38" s="177">
        <v>20.04</v>
      </c>
      <c r="K38" s="177">
        <v>5.41</v>
      </c>
      <c r="L38" s="177">
        <v>1.43</v>
      </c>
      <c r="M38" s="177">
        <v>0</v>
      </c>
      <c r="N38" s="177">
        <v>0.98</v>
      </c>
      <c r="O38" s="177">
        <v>1.65</v>
      </c>
      <c r="P38" s="177">
        <v>2.27</v>
      </c>
      <c r="Q38" s="177">
        <v>0</v>
      </c>
      <c r="R38" s="177">
        <v>0.35</v>
      </c>
      <c r="S38" s="177">
        <v>0</v>
      </c>
      <c r="T38" s="177">
        <v>0</v>
      </c>
      <c r="U38" s="177">
        <v>9.59</v>
      </c>
      <c r="V38" s="177">
        <v>0.17</v>
      </c>
      <c r="W38" s="177">
        <v>0.5</v>
      </c>
      <c r="X38" s="177">
        <v>1.23</v>
      </c>
      <c r="Y38" s="177">
        <v>0</v>
      </c>
      <c r="Z38" s="177">
        <v>27.16</v>
      </c>
      <c r="AA38" s="177">
        <v>12.27</v>
      </c>
      <c r="AB38" s="177">
        <v>0</v>
      </c>
      <c r="AC38" s="177">
        <v>11.2</v>
      </c>
      <c r="AD38" s="177">
        <v>0</v>
      </c>
      <c r="AE38" s="177">
        <v>0</v>
      </c>
      <c r="AF38" s="177">
        <v>0</v>
      </c>
      <c r="AG38" s="177">
        <v>17.84</v>
      </c>
      <c r="AH38" s="177">
        <v>0</v>
      </c>
      <c r="AI38" s="177">
        <v>7.23</v>
      </c>
      <c r="AJ38" s="177">
        <v>0</v>
      </c>
      <c r="AK38" s="177">
        <v>73.349999999999994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8.5299999999999994</v>
      </c>
      <c r="E39" s="177">
        <v>0</v>
      </c>
      <c r="F39" s="177">
        <v>0</v>
      </c>
      <c r="G39" s="177">
        <v>16</v>
      </c>
      <c r="H39" s="177">
        <v>0</v>
      </c>
      <c r="I39" s="177">
        <v>0</v>
      </c>
      <c r="J39" s="177">
        <v>20.04</v>
      </c>
      <c r="K39" s="177">
        <v>77.680000000000007</v>
      </c>
      <c r="L39" s="177">
        <v>1.43</v>
      </c>
      <c r="M39" s="177">
        <v>0</v>
      </c>
      <c r="N39" s="177">
        <v>0.98</v>
      </c>
      <c r="O39" s="177">
        <v>1.65</v>
      </c>
      <c r="P39" s="177">
        <v>2.27</v>
      </c>
      <c r="Q39" s="177">
        <v>0</v>
      </c>
      <c r="R39" s="177">
        <v>0.35</v>
      </c>
      <c r="S39" s="177">
        <v>0</v>
      </c>
      <c r="T39" s="177">
        <v>0</v>
      </c>
      <c r="U39" s="177">
        <v>9.59</v>
      </c>
      <c r="V39" s="177">
        <v>0.17</v>
      </c>
      <c r="W39" s="177">
        <v>0.96</v>
      </c>
      <c r="X39" s="177">
        <v>1.23</v>
      </c>
      <c r="Y39" s="177">
        <v>0</v>
      </c>
      <c r="Z39" s="177">
        <v>27.16</v>
      </c>
      <c r="AA39" s="177">
        <v>12.27</v>
      </c>
      <c r="AB39" s="177">
        <v>0</v>
      </c>
      <c r="AC39" s="177">
        <v>11.55</v>
      </c>
      <c r="AD39" s="177">
        <v>0</v>
      </c>
      <c r="AE39" s="177">
        <v>0</v>
      </c>
      <c r="AF39" s="177">
        <v>0</v>
      </c>
      <c r="AG39" s="177">
        <v>18.16</v>
      </c>
      <c r="AH39" s="177">
        <v>0</v>
      </c>
      <c r="AI39" s="177">
        <v>7.23</v>
      </c>
      <c r="AJ39" s="177">
        <v>0</v>
      </c>
      <c r="AK39" s="177">
        <v>73.349999999999994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8.5299999999999994</v>
      </c>
      <c r="E40" s="177">
        <v>0</v>
      </c>
      <c r="F40" s="177">
        <v>0</v>
      </c>
      <c r="G40" s="177">
        <v>16</v>
      </c>
      <c r="H40" s="177">
        <v>0</v>
      </c>
      <c r="I40" s="177">
        <v>0</v>
      </c>
      <c r="J40" s="177">
        <v>20.04</v>
      </c>
      <c r="K40" s="177">
        <v>77.680000000000007</v>
      </c>
      <c r="L40" s="177">
        <v>1.43</v>
      </c>
      <c r="M40" s="177">
        <v>0</v>
      </c>
      <c r="N40" s="177">
        <v>0.98</v>
      </c>
      <c r="O40" s="177">
        <v>1.65</v>
      </c>
      <c r="P40" s="177">
        <v>2.27</v>
      </c>
      <c r="Q40" s="177">
        <v>0</v>
      </c>
      <c r="R40" s="177">
        <v>0.35</v>
      </c>
      <c r="S40" s="177">
        <v>0</v>
      </c>
      <c r="T40" s="177">
        <v>0</v>
      </c>
      <c r="U40" s="177">
        <v>9.59</v>
      </c>
      <c r="V40" s="177">
        <v>0.17</v>
      </c>
      <c r="W40" s="177">
        <v>0.86</v>
      </c>
      <c r="X40" s="177">
        <v>1.23</v>
      </c>
      <c r="Y40" s="177">
        <v>0</v>
      </c>
      <c r="Z40" s="177">
        <v>27.15</v>
      </c>
      <c r="AA40" s="177">
        <v>12.27</v>
      </c>
      <c r="AB40" s="177">
        <v>0</v>
      </c>
      <c r="AC40" s="177">
        <v>11.55</v>
      </c>
      <c r="AD40" s="177">
        <v>0</v>
      </c>
      <c r="AE40" s="177">
        <v>0</v>
      </c>
      <c r="AF40" s="177">
        <v>0</v>
      </c>
      <c r="AG40" s="177">
        <v>18.16</v>
      </c>
      <c r="AH40" s="177">
        <v>0</v>
      </c>
      <c r="AI40" s="177">
        <v>7.23</v>
      </c>
      <c r="AJ40" s="177">
        <v>0</v>
      </c>
      <c r="AK40" s="177">
        <v>73.349999999999994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8.5299999999999994</v>
      </c>
      <c r="E41" s="177">
        <v>0</v>
      </c>
      <c r="F41" s="177">
        <v>0</v>
      </c>
      <c r="G41" s="177">
        <v>16</v>
      </c>
      <c r="H41" s="177">
        <v>0</v>
      </c>
      <c r="I41" s="177">
        <v>0</v>
      </c>
      <c r="J41" s="177">
        <v>20.04</v>
      </c>
      <c r="K41" s="177">
        <v>77.58</v>
      </c>
      <c r="L41" s="177">
        <v>1.43</v>
      </c>
      <c r="M41" s="177">
        <v>0</v>
      </c>
      <c r="N41" s="177">
        <v>0.98</v>
      </c>
      <c r="O41" s="177">
        <v>1.65</v>
      </c>
      <c r="P41" s="177">
        <v>2.27</v>
      </c>
      <c r="Q41" s="177">
        <v>0</v>
      </c>
      <c r="R41" s="177">
        <v>0.35</v>
      </c>
      <c r="S41" s="177">
        <v>0</v>
      </c>
      <c r="T41" s="177">
        <v>0</v>
      </c>
      <c r="U41" s="177">
        <v>9.59</v>
      </c>
      <c r="V41" s="177">
        <v>0.17</v>
      </c>
      <c r="W41" s="177">
        <v>0.86</v>
      </c>
      <c r="X41" s="177">
        <v>1.23</v>
      </c>
      <c r="Y41" s="177">
        <v>0</v>
      </c>
      <c r="Z41" s="177">
        <v>2.3199999999999998</v>
      </c>
      <c r="AA41" s="177">
        <v>12.27</v>
      </c>
      <c r="AB41" s="177">
        <v>0</v>
      </c>
      <c r="AC41" s="177">
        <v>11.55</v>
      </c>
      <c r="AD41" s="177">
        <v>0</v>
      </c>
      <c r="AE41" s="177">
        <v>0</v>
      </c>
      <c r="AF41" s="177">
        <v>0</v>
      </c>
      <c r="AG41" s="177">
        <v>18.16</v>
      </c>
      <c r="AH41" s="177">
        <v>0</v>
      </c>
      <c r="AI41" s="177">
        <v>7.23</v>
      </c>
      <c r="AJ41" s="177">
        <v>0</v>
      </c>
      <c r="AK41" s="177">
        <v>73.349999999999994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8.5299999999999994</v>
      </c>
      <c r="E42" s="177">
        <v>0</v>
      </c>
      <c r="F42" s="177">
        <v>0</v>
      </c>
      <c r="G42" s="177">
        <v>16</v>
      </c>
      <c r="H42" s="177">
        <v>0</v>
      </c>
      <c r="I42" s="177">
        <v>0</v>
      </c>
      <c r="J42" s="177">
        <v>20.04</v>
      </c>
      <c r="K42" s="177">
        <v>77.58</v>
      </c>
      <c r="L42" s="177">
        <v>1.43</v>
      </c>
      <c r="M42" s="177">
        <v>0</v>
      </c>
      <c r="N42" s="177">
        <v>0.98</v>
      </c>
      <c r="O42" s="177">
        <v>1.65</v>
      </c>
      <c r="P42" s="177">
        <v>2.27</v>
      </c>
      <c r="Q42" s="177">
        <v>0</v>
      </c>
      <c r="R42" s="177">
        <v>0.35</v>
      </c>
      <c r="S42" s="177">
        <v>0</v>
      </c>
      <c r="T42" s="177">
        <v>0</v>
      </c>
      <c r="U42" s="177">
        <v>9.59</v>
      </c>
      <c r="V42" s="177">
        <v>0.17</v>
      </c>
      <c r="W42" s="177">
        <v>0.86</v>
      </c>
      <c r="X42" s="177">
        <v>1.23</v>
      </c>
      <c r="Y42" s="177">
        <v>0</v>
      </c>
      <c r="Z42" s="177">
        <v>2.3199999999999998</v>
      </c>
      <c r="AA42" s="177">
        <v>12.27</v>
      </c>
      <c r="AB42" s="177">
        <v>0</v>
      </c>
      <c r="AC42" s="177">
        <v>11.55</v>
      </c>
      <c r="AD42" s="177">
        <v>0</v>
      </c>
      <c r="AE42" s="177">
        <v>0</v>
      </c>
      <c r="AF42" s="177">
        <v>0</v>
      </c>
      <c r="AG42" s="177">
        <v>18.16</v>
      </c>
      <c r="AH42" s="177">
        <v>0</v>
      </c>
      <c r="AI42" s="177">
        <v>7.23</v>
      </c>
      <c r="AJ42" s="177">
        <v>0</v>
      </c>
      <c r="AK42" s="177">
        <v>73.349999999999994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8.5299999999999994</v>
      </c>
      <c r="E43" s="177">
        <v>0</v>
      </c>
      <c r="F43" s="177">
        <v>0</v>
      </c>
      <c r="G43" s="177">
        <v>16</v>
      </c>
      <c r="H43" s="177">
        <v>0</v>
      </c>
      <c r="I43" s="177">
        <v>0</v>
      </c>
      <c r="J43" s="177">
        <v>20.04</v>
      </c>
      <c r="K43" s="177">
        <v>77.75</v>
      </c>
      <c r="L43" s="177">
        <v>25.11</v>
      </c>
      <c r="M43" s="177">
        <v>0</v>
      </c>
      <c r="N43" s="177">
        <v>0.98</v>
      </c>
      <c r="O43" s="177">
        <v>1.65</v>
      </c>
      <c r="P43" s="177">
        <v>2.27</v>
      </c>
      <c r="Q43" s="177">
        <v>2.3199999999999998</v>
      </c>
      <c r="R43" s="177">
        <v>5.93</v>
      </c>
      <c r="S43" s="177">
        <v>3.37</v>
      </c>
      <c r="T43" s="177">
        <v>0</v>
      </c>
      <c r="U43" s="177">
        <v>9.59</v>
      </c>
      <c r="V43" s="177">
        <v>0.17</v>
      </c>
      <c r="W43" s="177">
        <v>0.86</v>
      </c>
      <c r="X43" s="177">
        <v>1.23</v>
      </c>
      <c r="Y43" s="177">
        <v>0</v>
      </c>
      <c r="Z43" s="177">
        <v>2.3199999999999998</v>
      </c>
      <c r="AA43" s="177">
        <v>12.27</v>
      </c>
      <c r="AB43" s="177">
        <v>0</v>
      </c>
      <c r="AC43" s="177">
        <v>11.53</v>
      </c>
      <c r="AD43" s="177">
        <v>0</v>
      </c>
      <c r="AE43" s="177">
        <v>0</v>
      </c>
      <c r="AF43" s="177">
        <v>0</v>
      </c>
      <c r="AG43" s="177">
        <v>18.5</v>
      </c>
      <c r="AH43" s="177">
        <v>0</v>
      </c>
      <c r="AI43" s="177">
        <v>7.23</v>
      </c>
      <c r="AJ43" s="177">
        <v>0</v>
      </c>
      <c r="AK43" s="177">
        <v>73.349999999999994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8.5299999999999994</v>
      </c>
      <c r="E44" s="177">
        <v>0</v>
      </c>
      <c r="F44" s="177">
        <v>0</v>
      </c>
      <c r="G44" s="177">
        <v>16</v>
      </c>
      <c r="H44" s="177">
        <v>0</v>
      </c>
      <c r="I44" s="177">
        <v>0</v>
      </c>
      <c r="J44" s="177">
        <v>20.04</v>
      </c>
      <c r="K44" s="177">
        <v>77.75</v>
      </c>
      <c r="L44" s="177">
        <v>25.11</v>
      </c>
      <c r="M44" s="177">
        <v>0</v>
      </c>
      <c r="N44" s="177">
        <v>0.98</v>
      </c>
      <c r="O44" s="177">
        <v>1.65</v>
      </c>
      <c r="P44" s="177">
        <v>2.27</v>
      </c>
      <c r="Q44" s="177">
        <v>2.33</v>
      </c>
      <c r="R44" s="177">
        <v>5.93</v>
      </c>
      <c r="S44" s="177">
        <v>3.39</v>
      </c>
      <c r="T44" s="177">
        <v>0</v>
      </c>
      <c r="U44" s="177">
        <v>9.59</v>
      </c>
      <c r="V44" s="177">
        <v>0.17</v>
      </c>
      <c r="W44" s="177">
        <v>0.86</v>
      </c>
      <c r="X44" s="177">
        <v>1.23</v>
      </c>
      <c r="Y44" s="177">
        <v>0</v>
      </c>
      <c r="Z44" s="177">
        <v>2.3199999999999998</v>
      </c>
      <c r="AA44" s="177">
        <v>12.27</v>
      </c>
      <c r="AB44" s="177">
        <v>0</v>
      </c>
      <c r="AC44" s="177">
        <v>11.53</v>
      </c>
      <c r="AD44" s="177">
        <v>0</v>
      </c>
      <c r="AE44" s="177">
        <v>0</v>
      </c>
      <c r="AF44" s="177">
        <v>0</v>
      </c>
      <c r="AG44" s="177">
        <v>18.5</v>
      </c>
      <c r="AH44" s="177">
        <v>0</v>
      </c>
      <c r="AI44" s="177">
        <v>7.23</v>
      </c>
      <c r="AJ44" s="177">
        <v>0</v>
      </c>
      <c r="AK44" s="177">
        <v>73.349999999999994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8.5299999999999994</v>
      </c>
      <c r="E45" s="177">
        <v>0</v>
      </c>
      <c r="F45" s="177">
        <v>0</v>
      </c>
      <c r="G45" s="177">
        <v>16</v>
      </c>
      <c r="H45" s="177">
        <v>0</v>
      </c>
      <c r="I45" s="177">
        <v>0</v>
      </c>
      <c r="J45" s="177">
        <v>20.04</v>
      </c>
      <c r="K45" s="177">
        <v>77.680000000000007</v>
      </c>
      <c r="L45" s="177">
        <v>25.11</v>
      </c>
      <c r="M45" s="177">
        <v>0</v>
      </c>
      <c r="N45" s="177">
        <v>0.98</v>
      </c>
      <c r="O45" s="177">
        <v>1.65</v>
      </c>
      <c r="P45" s="177">
        <v>2.27</v>
      </c>
      <c r="Q45" s="177">
        <v>2.3199999999999998</v>
      </c>
      <c r="R45" s="177">
        <v>0.35</v>
      </c>
      <c r="S45" s="177">
        <v>3.37</v>
      </c>
      <c r="T45" s="177">
        <v>0</v>
      </c>
      <c r="U45" s="177">
        <v>9.59</v>
      </c>
      <c r="V45" s="177">
        <v>0.17</v>
      </c>
      <c r="W45" s="177">
        <v>0.86</v>
      </c>
      <c r="X45" s="177">
        <v>1.23</v>
      </c>
      <c r="Y45" s="177">
        <v>0</v>
      </c>
      <c r="Z45" s="177">
        <v>2.3199999999999998</v>
      </c>
      <c r="AA45" s="177">
        <v>12.27</v>
      </c>
      <c r="AB45" s="177">
        <v>0</v>
      </c>
      <c r="AC45" s="177">
        <v>11.53</v>
      </c>
      <c r="AD45" s="177">
        <v>0</v>
      </c>
      <c r="AE45" s="177">
        <v>0</v>
      </c>
      <c r="AF45" s="177">
        <v>0</v>
      </c>
      <c r="AG45" s="177">
        <v>18.5</v>
      </c>
      <c r="AH45" s="177">
        <v>0</v>
      </c>
      <c r="AI45" s="177">
        <v>7.23</v>
      </c>
      <c r="AJ45" s="177">
        <v>0</v>
      </c>
      <c r="AK45" s="177">
        <v>73.349999999999994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8.5299999999999994</v>
      </c>
      <c r="E46" s="177">
        <v>0</v>
      </c>
      <c r="F46" s="177">
        <v>0</v>
      </c>
      <c r="G46" s="177">
        <v>16</v>
      </c>
      <c r="H46" s="177">
        <v>0</v>
      </c>
      <c r="I46" s="177">
        <v>0</v>
      </c>
      <c r="J46" s="177">
        <v>20.04</v>
      </c>
      <c r="K46" s="177">
        <v>77.680000000000007</v>
      </c>
      <c r="L46" s="177">
        <v>25.11</v>
      </c>
      <c r="M46" s="177">
        <v>0</v>
      </c>
      <c r="N46" s="177">
        <v>0.98</v>
      </c>
      <c r="O46" s="177">
        <v>1.65</v>
      </c>
      <c r="P46" s="177">
        <v>2.27</v>
      </c>
      <c r="Q46" s="177">
        <v>2.3199999999999998</v>
      </c>
      <c r="R46" s="177">
        <v>0.35</v>
      </c>
      <c r="S46" s="177">
        <v>3.37</v>
      </c>
      <c r="T46" s="177">
        <v>0</v>
      </c>
      <c r="U46" s="177">
        <v>9.59</v>
      </c>
      <c r="V46" s="177">
        <v>0.17</v>
      </c>
      <c r="W46" s="177">
        <v>0.86</v>
      </c>
      <c r="X46" s="177">
        <v>1.23</v>
      </c>
      <c r="Y46" s="177">
        <v>0</v>
      </c>
      <c r="Z46" s="177">
        <v>2.3199999999999998</v>
      </c>
      <c r="AA46" s="177">
        <v>12.27</v>
      </c>
      <c r="AB46" s="177">
        <v>0</v>
      </c>
      <c r="AC46" s="177">
        <v>11.53</v>
      </c>
      <c r="AD46" s="177">
        <v>0</v>
      </c>
      <c r="AE46" s="177">
        <v>0</v>
      </c>
      <c r="AF46" s="177">
        <v>0</v>
      </c>
      <c r="AG46" s="177">
        <v>18.5</v>
      </c>
      <c r="AH46" s="177">
        <v>0</v>
      </c>
      <c r="AI46" s="177">
        <v>7.23</v>
      </c>
      <c r="AJ46" s="177">
        <v>0</v>
      </c>
      <c r="AK46" s="177">
        <v>73.349999999999994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8.5299999999999994</v>
      </c>
      <c r="E47" s="177">
        <v>0</v>
      </c>
      <c r="F47" s="177">
        <v>0</v>
      </c>
      <c r="G47" s="177">
        <v>16</v>
      </c>
      <c r="H47" s="177">
        <v>0</v>
      </c>
      <c r="I47" s="177">
        <v>0</v>
      </c>
      <c r="J47" s="177">
        <v>20.04</v>
      </c>
      <c r="K47" s="177">
        <v>77.680000000000007</v>
      </c>
      <c r="L47" s="177">
        <v>25.11</v>
      </c>
      <c r="M47" s="177">
        <v>0</v>
      </c>
      <c r="N47" s="177">
        <v>0.98</v>
      </c>
      <c r="O47" s="177">
        <v>1.65</v>
      </c>
      <c r="P47" s="177">
        <v>2.27</v>
      </c>
      <c r="Q47" s="177">
        <v>2.3199999999999998</v>
      </c>
      <c r="R47" s="177">
        <v>0.35</v>
      </c>
      <c r="S47" s="177">
        <v>3.37</v>
      </c>
      <c r="T47" s="177">
        <v>0</v>
      </c>
      <c r="U47" s="177">
        <v>9.59</v>
      </c>
      <c r="V47" s="177">
        <v>0.17</v>
      </c>
      <c r="W47" s="177">
        <v>0.86</v>
      </c>
      <c r="X47" s="177">
        <v>1.23</v>
      </c>
      <c r="Y47" s="177">
        <v>0</v>
      </c>
      <c r="Z47" s="177">
        <v>2.3199999999999998</v>
      </c>
      <c r="AA47" s="177">
        <v>12.27</v>
      </c>
      <c r="AB47" s="177">
        <v>0</v>
      </c>
      <c r="AC47" s="177">
        <v>11.53</v>
      </c>
      <c r="AD47" s="177">
        <v>0</v>
      </c>
      <c r="AE47" s="177">
        <v>0</v>
      </c>
      <c r="AF47" s="177">
        <v>0</v>
      </c>
      <c r="AG47" s="177">
        <v>18.5</v>
      </c>
      <c r="AH47" s="177">
        <v>0</v>
      </c>
      <c r="AI47" s="177">
        <v>7.23</v>
      </c>
      <c r="AJ47" s="177">
        <v>0</v>
      </c>
      <c r="AK47" s="177">
        <v>73.349999999999994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8.5299999999999994</v>
      </c>
      <c r="E48" s="177">
        <v>0</v>
      </c>
      <c r="F48" s="177">
        <v>0</v>
      </c>
      <c r="G48" s="177">
        <v>16</v>
      </c>
      <c r="H48" s="177">
        <v>0</v>
      </c>
      <c r="I48" s="177">
        <v>0</v>
      </c>
      <c r="J48" s="177">
        <v>20.04</v>
      </c>
      <c r="K48" s="177">
        <v>77.680000000000007</v>
      </c>
      <c r="L48" s="177">
        <v>25.11</v>
      </c>
      <c r="M48" s="177">
        <v>0</v>
      </c>
      <c r="N48" s="177">
        <v>0.98</v>
      </c>
      <c r="O48" s="177">
        <v>1.65</v>
      </c>
      <c r="P48" s="177">
        <v>2.27</v>
      </c>
      <c r="Q48" s="177">
        <v>2.3199999999999998</v>
      </c>
      <c r="R48" s="177">
        <v>0.35</v>
      </c>
      <c r="S48" s="177">
        <v>3.37</v>
      </c>
      <c r="T48" s="177">
        <v>0</v>
      </c>
      <c r="U48" s="177">
        <v>9.59</v>
      </c>
      <c r="V48" s="177">
        <v>0.17</v>
      </c>
      <c r="W48" s="177">
        <v>0.86</v>
      </c>
      <c r="X48" s="177">
        <v>1.23</v>
      </c>
      <c r="Y48" s="177">
        <v>0</v>
      </c>
      <c r="Z48" s="177">
        <v>2.3199999999999998</v>
      </c>
      <c r="AA48" s="177">
        <v>12.27</v>
      </c>
      <c r="AB48" s="177">
        <v>0</v>
      </c>
      <c r="AC48" s="177">
        <v>11.52</v>
      </c>
      <c r="AD48" s="177">
        <v>0</v>
      </c>
      <c r="AE48" s="177">
        <v>0</v>
      </c>
      <c r="AF48" s="177">
        <v>0</v>
      </c>
      <c r="AG48" s="177">
        <v>4.37</v>
      </c>
      <c r="AH48" s="177">
        <v>0</v>
      </c>
      <c r="AI48" s="177">
        <v>7.23</v>
      </c>
      <c r="AJ48" s="177">
        <v>0</v>
      </c>
      <c r="AK48" s="177">
        <v>73.349999999999994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8.5299999999999994</v>
      </c>
      <c r="E49" s="177">
        <v>0</v>
      </c>
      <c r="F49" s="177">
        <v>0</v>
      </c>
      <c r="G49" s="177">
        <v>16</v>
      </c>
      <c r="H49" s="177">
        <v>0</v>
      </c>
      <c r="I49" s="177">
        <v>0</v>
      </c>
      <c r="J49" s="177">
        <v>20.04</v>
      </c>
      <c r="K49" s="177">
        <v>77.680000000000007</v>
      </c>
      <c r="L49" s="177">
        <v>25.11</v>
      </c>
      <c r="M49" s="177">
        <v>0</v>
      </c>
      <c r="N49" s="177">
        <v>0.98</v>
      </c>
      <c r="O49" s="177">
        <v>1.65</v>
      </c>
      <c r="P49" s="177">
        <v>2.27</v>
      </c>
      <c r="Q49" s="177">
        <v>2.3199999999999998</v>
      </c>
      <c r="R49" s="177">
        <v>0.35</v>
      </c>
      <c r="S49" s="177">
        <v>3.37</v>
      </c>
      <c r="T49" s="177">
        <v>0</v>
      </c>
      <c r="U49" s="177">
        <v>9.59</v>
      </c>
      <c r="V49" s="177">
        <v>0.17</v>
      </c>
      <c r="W49" s="177">
        <v>0.86</v>
      </c>
      <c r="X49" s="177">
        <v>1.23</v>
      </c>
      <c r="Y49" s="177">
        <v>0</v>
      </c>
      <c r="Z49" s="177">
        <v>2.3199999999999998</v>
      </c>
      <c r="AA49" s="177">
        <v>0.75</v>
      </c>
      <c r="AB49" s="177">
        <v>0</v>
      </c>
      <c r="AC49" s="177">
        <v>11.52</v>
      </c>
      <c r="AD49" s="177">
        <v>0</v>
      </c>
      <c r="AE49" s="177">
        <v>0</v>
      </c>
      <c r="AF49" s="177">
        <v>0</v>
      </c>
      <c r="AG49" s="177">
        <v>0.92</v>
      </c>
      <c r="AH49" s="177">
        <v>0</v>
      </c>
      <c r="AI49" s="177">
        <v>7.23</v>
      </c>
      <c r="AJ49" s="177">
        <v>0</v>
      </c>
      <c r="AK49" s="177">
        <v>73.349999999999994</v>
      </c>
      <c r="AL49" s="177">
        <v>1.1299999999999999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8.5299999999999994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77.680000000000007</v>
      </c>
      <c r="L50" s="177">
        <v>25.11</v>
      </c>
      <c r="M50" s="177">
        <v>0</v>
      </c>
      <c r="N50" s="177">
        <v>0.98</v>
      </c>
      <c r="O50" s="177">
        <v>1.65</v>
      </c>
      <c r="P50" s="177">
        <v>2.27</v>
      </c>
      <c r="Q50" s="177">
        <v>2.3199999999999998</v>
      </c>
      <c r="R50" s="177">
        <v>0.35</v>
      </c>
      <c r="S50" s="177">
        <v>3.37</v>
      </c>
      <c r="T50" s="177">
        <v>0</v>
      </c>
      <c r="U50" s="177">
        <v>9.59</v>
      </c>
      <c r="V50" s="177">
        <v>0.17</v>
      </c>
      <c r="W50" s="177">
        <v>0.86</v>
      </c>
      <c r="X50" s="177">
        <v>1.23</v>
      </c>
      <c r="Y50" s="177">
        <v>0</v>
      </c>
      <c r="Z50" s="177">
        <v>2.3199999999999998</v>
      </c>
      <c r="AA50" s="177">
        <v>0.75</v>
      </c>
      <c r="AB50" s="177">
        <v>0</v>
      </c>
      <c r="AC50" s="177">
        <v>11.52</v>
      </c>
      <c r="AD50" s="177">
        <v>0</v>
      </c>
      <c r="AE50" s="177">
        <v>0</v>
      </c>
      <c r="AF50" s="177">
        <v>0</v>
      </c>
      <c r="AG50" s="177">
        <v>0.92</v>
      </c>
      <c r="AH50" s="177">
        <v>0</v>
      </c>
      <c r="AI50" s="177">
        <v>7.23</v>
      </c>
      <c r="AJ50" s="177">
        <v>0</v>
      </c>
      <c r="AK50" s="177">
        <v>73.349999999999994</v>
      </c>
      <c r="AL50" s="177">
        <v>1.1299999999999999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77.680000000000007</v>
      </c>
      <c r="L51" s="177">
        <v>25.11</v>
      </c>
      <c r="M51" s="177">
        <v>0</v>
      </c>
      <c r="N51" s="177">
        <v>0.98</v>
      </c>
      <c r="O51" s="177">
        <v>1.65</v>
      </c>
      <c r="P51" s="177">
        <v>2.27</v>
      </c>
      <c r="Q51" s="177">
        <v>2.74</v>
      </c>
      <c r="R51" s="177">
        <v>0.35</v>
      </c>
      <c r="S51" s="177">
        <v>3.37</v>
      </c>
      <c r="T51" s="177">
        <v>0</v>
      </c>
      <c r="U51" s="177">
        <v>9.59</v>
      </c>
      <c r="V51" s="177">
        <v>0.17</v>
      </c>
      <c r="W51" s="177">
        <v>0.86</v>
      </c>
      <c r="X51" s="177">
        <v>1.23</v>
      </c>
      <c r="Y51" s="177">
        <v>0</v>
      </c>
      <c r="Z51" s="177">
        <v>2.3199999999999998</v>
      </c>
      <c r="AA51" s="177">
        <v>0.75</v>
      </c>
      <c r="AB51" s="177">
        <v>0</v>
      </c>
      <c r="AC51" s="177">
        <v>11.52</v>
      </c>
      <c r="AD51" s="177">
        <v>0</v>
      </c>
      <c r="AE51" s="177">
        <v>0</v>
      </c>
      <c r="AF51" s="177">
        <v>0</v>
      </c>
      <c r="AG51" s="177">
        <v>19.29</v>
      </c>
      <c r="AH51" s="177">
        <v>0</v>
      </c>
      <c r="AI51" s="177">
        <v>7.23</v>
      </c>
      <c r="AJ51" s="177">
        <v>0</v>
      </c>
      <c r="AK51" s="177">
        <v>73.349999999999994</v>
      </c>
      <c r="AL51" s="177">
        <v>1.1299999999999999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77.680000000000007</v>
      </c>
      <c r="L52" s="177">
        <v>25.11</v>
      </c>
      <c r="M52" s="177">
        <v>0</v>
      </c>
      <c r="N52" s="177">
        <v>0.98</v>
      </c>
      <c r="O52" s="177">
        <v>1.65</v>
      </c>
      <c r="P52" s="177">
        <v>2.27</v>
      </c>
      <c r="Q52" s="177">
        <v>2.74</v>
      </c>
      <c r="R52" s="177">
        <v>0.35</v>
      </c>
      <c r="S52" s="177">
        <v>3.37</v>
      </c>
      <c r="T52" s="177">
        <v>0</v>
      </c>
      <c r="U52" s="177">
        <v>9.59</v>
      </c>
      <c r="V52" s="177">
        <v>0.17</v>
      </c>
      <c r="W52" s="177">
        <v>0.86</v>
      </c>
      <c r="X52" s="177">
        <v>1.23</v>
      </c>
      <c r="Y52" s="177">
        <v>0</v>
      </c>
      <c r="Z52" s="177">
        <v>2.3199999999999998</v>
      </c>
      <c r="AA52" s="177">
        <v>0.75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19.29</v>
      </c>
      <c r="AH52" s="177">
        <v>0</v>
      </c>
      <c r="AI52" s="177">
        <v>7.23</v>
      </c>
      <c r="AJ52" s="177">
        <v>0</v>
      </c>
      <c r="AK52" s="177">
        <v>73.349999999999994</v>
      </c>
      <c r="AL52" s="177">
        <v>1.1299999999999999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72.38</v>
      </c>
      <c r="L53" s="177">
        <v>1.43</v>
      </c>
      <c r="M53" s="177">
        <v>0</v>
      </c>
      <c r="N53" s="177">
        <v>0.98</v>
      </c>
      <c r="O53" s="177">
        <v>1.65</v>
      </c>
      <c r="P53" s="177">
        <v>2.27</v>
      </c>
      <c r="Q53" s="177">
        <v>0.17</v>
      </c>
      <c r="R53" s="177">
        <v>0.35</v>
      </c>
      <c r="S53" s="177">
        <v>0.22</v>
      </c>
      <c r="T53" s="177">
        <v>0</v>
      </c>
      <c r="U53" s="177">
        <v>9.59</v>
      </c>
      <c r="V53" s="177">
        <v>0.17</v>
      </c>
      <c r="W53" s="177">
        <v>0.86</v>
      </c>
      <c r="X53" s="177">
        <v>1.23</v>
      </c>
      <c r="Y53" s="177">
        <v>0</v>
      </c>
      <c r="Z53" s="177">
        <v>2.3199999999999998</v>
      </c>
      <c r="AA53" s="177">
        <v>0.75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19.29</v>
      </c>
      <c r="AH53" s="177">
        <v>0</v>
      </c>
      <c r="AI53" s="177">
        <v>7.23</v>
      </c>
      <c r="AJ53" s="177">
        <v>0</v>
      </c>
      <c r="AK53" s="177">
        <v>73.349999999999994</v>
      </c>
      <c r="AL53" s="177">
        <v>1.1299999999999999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72.38</v>
      </c>
      <c r="L54" s="177">
        <v>1.43</v>
      </c>
      <c r="M54" s="177">
        <v>0</v>
      </c>
      <c r="N54" s="177">
        <v>0.98</v>
      </c>
      <c r="O54" s="177">
        <v>1.65</v>
      </c>
      <c r="P54" s="177">
        <v>2.27</v>
      </c>
      <c r="Q54" s="177">
        <v>0.17</v>
      </c>
      <c r="R54" s="177">
        <v>0.35</v>
      </c>
      <c r="S54" s="177">
        <v>0.22</v>
      </c>
      <c r="T54" s="177">
        <v>0</v>
      </c>
      <c r="U54" s="177">
        <v>9.59</v>
      </c>
      <c r="V54" s="177">
        <v>0.17</v>
      </c>
      <c r="W54" s="177">
        <v>0.86</v>
      </c>
      <c r="X54" s="177">
        <v>1.23</v>
      </c>
      <c r="Y54" s="177">
        <v>0</v>
      </c>
      <c r="Z54" s="177">
        <v>2.3199999999999998</v>
      </c>
      <c r="AA54" s="177">
        <v>0.75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19.29</v>
      </c>
      <c r="AH54" s="177">
        <v>0</v>
      </c>
      <c r="AI54" s="177">
        <v>7.23</v>
      </c>
      <c r="AJ54" s="177">
        <v>0</v>
      </c>
      <c r="AK54" s="177">
        <v>73.349999999999994</v>
      </c>
      <c r="AL54" s="177">
        <v>1.1299999999999999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72.38</v>
      </c>
      <c r="L55" s="177">
        <v>1.03</v>
      </c>
      <c r="M55" s="177">
        <v>0</v>
      </c>
      <c r="N55" s="177">
        <v>0.98</v>
      </c>
      <c r="O55" s="177">
        <v>1.65</v>
      </c>
      <c r="P55" s="177">
        <v>2.27</v>
      </c>
      <c r="Q55" s="177">
        <v>0.17</v>
      </c>
      <c r="R55" s="177">
        <v>0.35</v>
      </c>
      <c r="S55" s="177">
        <v>0.22</v>
      </c>
      <c r="T55" s="177">
        <v>0</v>
      </c>
      <c r="U55" s="177">
        <v>9.59</v>
      </c>
      <c r="V55" s="177">
        <v>0.17</v>
      </c>
      <c r="W55" s="177">
        <v>0.36</v>
      </c>
      <c r="X55" s="177">
        <v>1.23</v>
      </c>
      <c r="Y55" s="177">
        <v>0</v>
      </c>
      <c r="Z55" s="177">
        <v>2.3199999999999998</v>
      </c>
      <c r="AA55" s="177">
        <v>0.75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19.29</v>
      </c>
      <c r="AH55" s="177">
        <v>0</v>
      </c>
      <c r="AI55" s="177">
        <v>7.23</v>
      </c>
      <c r="AJ55" s="177">
        <v>0</v>
      </c>
      <c r="AK55" s="177">
        <v>73.349999999999994</v>
      </c>
      <c r="AL55" s="177">
        <v>1.1299999999999999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72.38</v>
      </c>
      <c r="L56" s="177">
        <v>1.43</v>
      </c>
      <c r="M56" s="177">
        <v>0</v>
      </c>
      <c r="N56" s="177">
        <v>0.98</v>
      </c>
      <c r="O56" s="177">
        <v>1.65</v>
      </c>
      <c r="P56" s="177">
        <v>2.27</v>
      </c>
      <c r="Q56" s="177">
        <v>0.17</v>
      </c>
      <c r="R56" s="177">
        <v>0.35</v>
      </c>
      <c r="S56" s="177">
        <v>0.22</v>
      </c>
      <c r="T56" s="177">
        <v>0</v>
      </c>
      <c r="U56" s="177">
        <v>9.59</v>
      </c>
      <c r="V56" s="177">
        <v>0.17</v>
      </c>
      <c r="W56" s="177">
        <v>0.36</v>
      </c>
      <c r="X56" s="177">
        <v>1.23</v>
      </c>
      <c r="Y56" s="177">
        <v>0</v>
      </c>
      <c r="Z56" s="177">
        <v>2.3199999999999998</v>
      </c>
      <c r="AA56" s="177">
        <v>0.75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19.29</v>
      </c>
      <c r="AH56" s="177">
        <v>0</v>
      </c>
      <c r="AI56" s="177">
        <v>7.23</v>
      </c>
      <c r="AJ56" s="177">
        <v>0</v>
      </c>
      <c r="AK56" s="177">
        <v>73.349999999999994</v>
      </c>
      <c r="AL56" s="177">
        <v>1.1299999999999999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73.150000000000006</v>
      </c>
      <c r="L57" s="177">
        <v>9.2200000000000006</v>
      </c>
      <c r="M57" s="177">
        <v>0</v>
      </c>
      <c r="N57" s="177">
        <v>0.98</v>
      </c>
      <c r="O57" s="177">
        <v>1.65</v>
      </c>
      <c r="P57" s="177">
        <v>2.27</v>
      </c>
      <c r="Q57" s="177">
        <v>0.17</v>
      </c>
      <c r="R57" s="177">
        <v>0.35</v>
      </c>
      <c r="S57" s="177">
        <v>0.22</v>
      </c>
      <c r="T57" s="177">
        <v>0</v>
      </c>
      <c r="U57" s="177">
        <v>9.59</v>
      </c>
      <c r="V57" s="177">
        <v>0.17</v>
      </c>
      <c r="W57" s="177">
        <v>0.36</v>
      </c>
      <c r="X57" s="177">
        <v>1.23</v>
      </c>
      <c r="Y57" s="177">
        <v>0</v>
      </c>
      <c r="Z57" s="177">
        <v>2.3199999999999998</v>
      </c>
      <c r="AA57" s="177">
        <v>0.75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-1.1299999999999999</v>
      </c>
      <c r="AH57" s="177">
        <v>0</v>
      </c>
      <c r="AI57" s="177">
        <v>7.23</v>
      </c>
      <c r="AJ57" s="177">
        <v>0</v>
      </c>
      <c r="AK57" s="177">
        <v>73.349999999999994</v>
      </c>
      <c r="AL57" s="177">
        <v>1.1299999999999999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73.150000000000006</v>
      </c>
      <c r="L58" s="177">
        <v>1.43</v>
      </c>
      <c r="M58" s="177">
        <v>0</v>
      </c>
      <c r="N58" s="177">
        <v>0.98</v>
      </c>
      <c r="O58" s="177">
        <v>1.65</v>
      </c>
      <c r="P58" s="177">
        <v>2.27</v>
      </c>
      <c r="Q58" s="177">
        <v>0.17</v>
      </c>
      <c r="R58" s="177">
        <v>0.35</v>
      </c>
      <c r="S58" s="177">
        <v>0.22</v>
      </c>
      <c r="T58" s="177">
        <v>0</v>
      </c>
      <c r="U58" s="177">
        <v>9.59</v>
      </c>
      <c r="V58" s="177">
        <v>0.17</v>
      </c>
      <c r="W58" s="177">
        <v>0.36</v>
      </c>
      <c r="X58" s="177">
        <v>1.23</v>
      </c>
      <c r="Y58" s="177">
        <v>0</v>
      </c>
      <c r="Z58" s="177">
        <v>2.3199999999999998</v>
      </c>
      <c r="AA58" s="177">
        <v>0.75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-1.1299999999999999</v>
      </c>
      <c r="AH58" s="177">
        <v>0</v>
      </c>
      <c r="AI58" s="177">
        <v>7.23</v>
      </c>
      <c r="AJ58" s="177">
        <v>0</v>
      </c>
      <c r="AK58" s="177">
        <v>73.349999999999994</v>
      </c>
      <c r="AL58" s="177">
        <v>1.1299999999999999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6.45</v>
      </c>
      <c r="L59" s="177">
        <v>1.43</v>
      </c>
      <c r="M59" s="177">
        <v>0</v>
      </c>
      <c r="N59" s="177">
        <v>0.98</v>
      </c>
      <c r="O59" s="177">
        <v>1.65</v>
      </c>
      <c r="P59" s="177">
        <v>2.27</v>
      </c>
      <c r="Q59" s="177">
        <v>0.17</v>
      </c>
      <c r="R59" s="177">
        <v>0.35</v>
      </c>
      <c r="S59" s="177">
        <v>0.22</v>
      </c>
      <c r="T59" s="177">
        <v>0</v>
      </c>
      <c r="U59" s="177">
        <v>9.59</v>
      </c>
      <c r="V59" s="177">
        <v>0.17</v>
      </c>
      <c r="W59" s="177">
        <v>0.36</v>
      </c>
      <c r="X59" s="177">
        <v>1.23</v>
      </c>
      <c r="Y59" s="177">
        <v>0</v>
      </c>
      <c r="Z59" s="177">
        <v>2.3199999999999998</v>
      </c>
      <c r="AA59" s="177">
        <v>0.75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19.489999999999998</v>
      </c>
      <c r="AH59" s="177">
        <v>0</v>
      </c>
      <c r="AI59" s="177">
        <v>7.23</v>
      </c>
      <c r="AJ59" s="177">
        <v>0</v>
      </c>
      <c r="AK59" s="177">
        <v>73.349999999999994</v>
      </c>
      <c r="AL59" s="177">
        <v>1.1299999999999999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5.41</v>
      </c>
      <c r="L60" s="177">
        <v>1.43</v>
      </c>
      <c r="M60" s="177">
        <v>0</v>
      </c>
      <c r="N60" s="177">
        <v>0.98</v>
      </c>
      <c r="O60" s="177">
        <v>1.65</v>
      </c>
      <c r="P60" s="177">
        <v>2.27</v>
      </c>
      <c r="Q60" s="177">
        <v>0.17</v>
      </c>
      <c r="R60" s="177">
        <v>0.35</v>
      </c>
      <c r="S60" s="177">
        <v>0.22</v>
      </c>
      <c r="T60" s="177">
        <v>0</v>
      </c>
      <c r="U60" s="177">
        <v>9.59</v>
      </c>
      <c r="V60" s="177">
        <v>0.17</v>
      </c>
      <c r="W60" s="177">
        <v>0.36</v>
      </c>
      <c r="X60" s="177">
        <v>1.23</v>
      </c>
      <c r="Y60" s="177">
        <v>0</v>
      </c>
      <c r="Z60" s="177">
        <v>2.3199999999999998</v>
      </c>
      <c r="AA60" s="177">
        <v>0.75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-0.83</v>
      </c>
      <c r="AH60" s="177">
        <v>0</v>
      </c>
      <c r="AI60" s="177">
        <v>7.23</v>
      </c>
      <c r="AJ60" s="177">
        <v>0</v>
      </c>
      <c r="AK60" s="177">
        <v>73.349999999999994</v>
      </c>
      <c r="AL60" s="177">
        <v>1.1299999999999999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5.41</v>
      </c>
      <c r="L61" s="177">
        <v>1.43</v>
      </c>
      <c r="M61" s="177">
        <v>0</v>
      </c>
      <c r="N61" s="177">
        <v>0.98</v>
      </c>
      <c r="O61" s="177">
        <v>1.65</v>
      </c>
      <c r="P61" s="177">
        <v>2.27</v>
      </c>
      <c r="Q61" s="177">
        <v>0.17</v>
      </c>
      <c r="R61" s="177">
        <v>0.35</v>
      </c>
      <c r="S61" s="177">
        <v>0.22</v>
      </c>
      <c r="T61" s="177">
        <v>0</v>
      </c>
      <c r="U61" s="177">
        <v>9.59</v>
      </c>
      <c r="V61" s="177">
        <v>0.17</v>
      </c>
      <c r="W61" s="177">
        <v>0.36</v>
      </c>
      <c r="X61" s="177">
        <v>1.23</v>
      </c>
      <c r="Y61" s="177">
        <v>0</v>
      </c>
      <c r="Z61" s="177">
        <v>2.3199999999999998</v>
      </c>
      <c r="AA61" s="177">
        <v>0.75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-0.83</v>
      </c>
      <c r="AH61" s="177">
        <v>0</v>
      </c>
      <c r="AI61" s="177">
        <v>7.23</v>
      </c>
      <c r="AJ61" s="177">
        <v>0</v>
      </c>
      <c r="AK61" s="177">
        <v>73.349999999999994</v>
      </c>
      <c r="AL61" s="177">
        <v>1.1299999999999999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5.41</v>
      </c>
      <c r="L62" s="177">
        <v>1.43</v>
      </c>
      <c r="M62" s="177">
        <v>0</v>
      </c>
      <c r="N62" s="177">
        <v>0.98</v>
      </c>
      <c r="O62" s="177">
        <v>1.65</v>
      </c>
      <c r="P62" s="177">
        <v>2.27</v>
      </c>
      <c r="Q62" s="177">
        <v>0.17</v>
      </c>
      <c r="R62" s="177">
        <v>0.35</v>
      </c>
      <c r="S62" s="177">
        <v>0.22</v>
      </c>
      <c r="T62" s="177">
        <v>0</v>
      </c>
      <c r="U62" s="177">
        <v>9.59</v>
      </c>
      <c r="V62" s="177">
        <v>0.17</v>
      </c>
      <c r="W62" s="177">
        <v>0.36</v>
      </c>
      <c r="X62" s="177">
        <v>1.23</v>
      </c>
      <c r="Y62" s="177">
        <v>0</v>
      </c>
      <c r="Z62" s="177">
        <v>2.3199999999999998</v>
      </c>
      <c r="AA62" s="177">
        <v>0.75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-0.83</v>
      </c>
      <c r="AH62" s="177">
        <v>0</v>
      </c>
      <c r="AI62" s="177">
        <v>7.23</v>
      </c>
      <c r="AJ62" s="177">
        <v>0</v>
      </c>
      <c r="AK62" s="177">
        <v>73.349999999999994</v>
      </c>
      <c r="AL62" s="177">
        <v>1.1299999999999999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5.41</v>
      </c>
      <c r="L63" s="177">
        <v>1.43</v>
      </c>
      <c r="M63" s="177">
        <v>0</v>
      </c>
      <c r="N63" s="177">
        <v>0.98</v>
      </c>
      <c r="O63" s="177">
        <v>1.65</v>
      </c>
      <c r="P63" s="177">
        <v>2.27</v>
      </c>
      <c r="Q63" s="177">
        <v>0.17</v>
      </c>
      <c r="R63" s="177">
        <v>0.35</v>
      </c>
      <c r="S63" s="177">
        <v>0.22</v>
      </c>
      <c r="T63" s="177">
        <v>0</v>
      </c>
      <c r="U63" s="177">
        <v>9.59</v>
      </c>
      <c r="V63" s="177">
        <v>0.17</v>
      </c>
      <c r="W63" s="177">
        <v>0.36</v>
      </c>
      <c r="X63" s="177">
        <v>1.23</v>
      </c>
      <c r="Y63" s="177">
        <v>0</v>
      </c>
      <c r="Z63" s="177">
        <v>2.3199999999999998</v>
      </c>
      <c r="AA63" s="177">
        <v>0.75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19.489999999999998</v>
      </c>
      <c r="AH63" s="177">
        <v>0</v>
      </c>
      <c r="AI63" s="177">
        <v>7.23</v>
      </c>
      <c r="AJ63" s="177">
        <v>0</v>
      </c>
      <c r="AK63" s="177">
        <v>73.349999999999994</v>
      </c>
      <c r="AL63" s="177">
        <v>1.1299999999999999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5.41</v>
      </c>
      <c r="L64" s="177">
        <v>1.43</v>
      </c>
      <c r="M64" s="177">
        <v>0</v>
      </c>
      <c r="N64" s="177">
        <v>0.98</v>
      </c>
      <c r="O64" s="177">
        <v>1.65</v>
      </c>
      <c r="P64" s="177">
        <v>2.27</v>
      </c>
      <c r="Q64" s="177">
        <v>0.17</v>
      </c>
      <c r="R64" s="177">
        <v>0.35</v>
      </c>
      <c r="S64" s="177">
        <v>0.22</v>
      </c>
      <c r="T64" s="177">
        <v>0</v>
      </c>
      <c r="U64" s="177">
        <v>9.59</v>
      </c>
      <c r="V64" s="177">
        <v>0.17</v>
      </c>
      <c r="W64" s="177">
        <v>0.36</v>
      </c>
      <c r="X64" s="177">
        <v>1.23</v>
      </c>
      <c r="Y64" s="177">
        <v>0</v>
      </c>
      <c r="Z64" s="177">
        <v>2.3199999999999998</v>
      </c>
      <c r="AA64" s="177">
        <v>0.75</v>
      </c>
      <c r="AB64" s="177">
        <v>0</v>
      </c>
      <c r="AC64" s="177">
        <v>12.1</v>
      </c>
      <c r="AD64" s="177">
        <v>0</v>
      </c>
      <c r="AE64" s="177">
        <v>0</v>
      </c>
      <c r="AF64" s="177">
        <v>0</v>
      </c>
      <c r="AG64" s="177">
        <v>19.489999999999998</v>
      </c>
      <c r="AH64" s="177">
        <v>0</v>
      </c>
      <c r="AI64" s="177">
        <v>7.23</v>
      </c>
      <c r="AJ64" s="177">
        <v>0</v>
      </c>
      <c r="AK64" s="177">
        <v>73.349999999999994</v>
      </c>
      <c r="AL64" s="177">
        <v>1.1299999999999999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5.41</v>
      </c>
      <c r="L65" s="177">
        <v>1.43</v>
      </c>
      <c r="M65" s="177">
        <v>0</v>
      </c>
      <c r="N65" s="177">
        <v>0.98</v>
      </c>
      <c r="O65" s="177">
        <v>1.65</v>
      </c>
      <c r="P65" s="177">
        <v>2.27</v>
      </c>
      <c r="Q65" s="177">
        <v>0.17</v>
      </c>
      <c r="R65" s="177">
        <v>0.35</v>
      </c>
      <c r="S65" s="177">
        <v>0.22</v>
      </c>
      <c r="T65" s="177">
        <v>0</v>
      </c>
      <c r="U65" s="177">
        <v>9.59</v>
      </c>
      <c r="V65" s="177">
        <v>0.17</v>
      </c>
      <c r="W65" s="177">
        <v>0.36</v>
      </c>
      <c r="X65" s="177">
        <v>1.23</v>
      </c>
      <c r="Y65" s="177">
        <v>0</v>
      </c>
      <c r="Z65" s="177">
        <v>2.3199999999999998</v>
      </c>
      <c r="AA65" s="177">
        <v>0.75</v>
      </c>
      <c r="AB65" s="177">
        <v>0</v>
      </c>
      <c r="AC65" s="177">
        <v>12.1</v>
      </c>
      <c r="AD65" s="177">
        <v>0</v>
      </c>
      <c r="AE65" s="177">
        <v>0</v>
      </c>
      <c r="AF65" s="177">
        <v>0</v>
      </c>
      <c r="AG65" s="177">
        <v>19.489999999999998</v>
      </c>
      <c r="AH65" s="177">
        <v>0</v>
      </c>
      <c r="AI65" s="177">
        <v>7.23</v>
      </c>
      <c r="AJ65" s="177">
        <v>0</v>
      </c>
      <c r="AK65" s="177">
        <v>73.349999999999994</v>
      </c>
      <c r="AL65" s="177">
        <v>1.1299999999999999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5.41</v>
      </c>
      <c r="L66" s="177">
        <v>1.43</v>
      </c>
      <c r="M66" s="177">
        <v>0</v>
      </c>
      <c r="N66" s="177">
        <v>0.98</v>
      </c>
      <c r="O66" s="177">
        <v>1.65</v>
      </c>
      <c r="P66" s="177">
        <v>2.27</v>
      </c>
      <c r="Q66" s="177">
        <v>0.17</v>
      </c>
      <c r="R66" s="177">
        <v>0.35</v>
      </c>
      <c r="S66" s="177">
        <v>0.22</v>
      </c>
      <c r="T66" s="177">
        <v>0</v>
      </c>
      <c r="U66" s="177">
        <v>9.59</v>
      </c>
      <c r="V66" s="177">
        <v>0.17</v>
      </c>
      <c r="W66" s="177">
        <v>0.36</v>
      </c>
      <c r="X66" s="177">
        <v>1.23</v>
      </c>
      <c r="Y66" s="177">
        <v>0</v>
      </c>
      <c r="Z66" s="177">
        <v>2.3199999999999998</v>
      </c>
      <c r="AA66" s="177">
        <v>0.75</v>
      </c>
      <c r="AB66" s="177">
        <v>0</v>
      </c>
      <c r="AC66" s="177">
        <v>12.1</v>
      </c>
      <c r="AD66" s="177">
        <v>0</v>
      </c>
      <c r="AE66" s="177">
        <v>0</v>
      </c>
      <c r="AF66" s="177">
        <v>0</v>
      </c>
      <c r="AG66" s="177">
        <v>19.489999999999998</v>
      </c>
      <c r="AH66" s="177">
        <v>0</v>
      </c>
      <c r="AI66" s="177">
        <v>7.23</v>
      </c>
      <c r="AJ66" s="177">
        <v>0</v>
      </c>
      <c r="AK66" s="177">
        <v>73.349999999999994</v>
      </c>
      <c r="AL66" s="177">
        <v>1.1299999999999999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8.4600000000000009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20.04</v>
      </c>
      <c r="K67" s="177">
        <v>5.41</v>
      </c>
      <c r="L67" s="177">
        <v>1.43</v>
      </c>
      <c r="M67" s="177">
        <v>0</v>
      </c>
      <c r="N67" s="177">
        <v>0.98</v>
      </c>
      <c r="O67" s="177">
        <v>1.65</v>
      </c>
      <c r="P67" s="177">
        <v>2.27</v>
      </c>
      <c r="Q67" s="177">
        <v>0.17</v>
      </c>
      <c r="R67" s="177">
        <v>0.35</v>
      </c>
      <c r="S67" s="177">
        <v>0.22</v>
      </c>
      <c r="T67" s="177">
        <v>0</v>
      </c>
      <c r="U67" s="177">
        <v>9.59</v>
      </c>
      <c r="V67" s="177">
        <v>0.17</v>
      </c>
      <c r="W67" s="177">
        <v>0.35</v>
      </c>
      <c r="X67" s="177">
        <v>1.23</v>
      </c>
      <c r="Y67" s="177">
        <v>0</v>
      </c>
      <c r="Z67" s="177">
        <v>2.3199999999999998</v>
      </c>
      <c r="AA67" s="177">
        <v>0.75</v>
      </c>
      <c r="AB67" s="177">
        <v>0</v>
      </c>
      <c r="AC67" s="177">
        <v>12.1</v>
      </c>
      <c r="AD67" s="177">
        <v>0</v>
      </c>
      <c r="AE67" s="177">
        <v>0</v>
      </c>
      <c r="AF67" s="177">
        <v>0</v>
      </c>
      <c r="AG67" s="177">
        <v>19.690000000000001</v>
      </c>
      <c r="AH67" s="177">
        <v>0</v>
      </c>
      <c r="AI67" s="177">
        <v>7.23</v>
      </c>
      <c r="AJ67" s="177">
        <v>0</v>
      </c>
      <c r="AK67" s="177">
        <v>73.349999999999994</v>
      </c>
      <c r="AL67" s="177">
        <v>1.1299999999999999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20.04</v>
      </c>
      <c r="K68" s="177">
        <v>5.41</v>
      </c>
      <c r="L68" s="177">
        <v>1.43</v>
      </c>
      <c r="M68" s="177">
        <v>0</v>
      </c>
      <c r="N68" s="177">
        <v>0.98</v>
      </c>
      <c r="O68" s="177">
        <v>1.65</v>
      </c>
      <c r="P68" s="177">
        <v>2.27</v>
      </c>
      <c r="Q68" s="177">
        <v>0.17</v>
      </c>
      <c r="R68" s="177">
        <v>0.35</v>
      </c>
      <c r="S68" s="177">
        <v>0.22</v>
      </c>
      <c r="T68" s="177">
        <v>0</v>
      </c>
      <c r="U68" s="177">
        <v>9.59</v>
      </c>
      <c r="V68" s="177">
        <v>0.17</v>
      </c>
      <c r="W68" s="177">
        <v>0.35</v>
      </c>
      <c r="X68" s="177">
        <v>1.23</v>
      </c>
      <c r="Y68" s="177">
        <v>0</v>
      </c>
      <c r="Z68" s="177">
        <v>2.3199999999999998</v>
      </c>
      <c r="AA68" s="177">
        <v>0.75</v>
      </c>
      <c r="AB68" s="177">
        <v>0</v>
      </c>
      <c r="AC68" s="177">
        <v>12.1</v>
      </c>
      <c r="AD68" s="177">
        <v>0</v>
      </c>
      <c r="AE68" s="177">
        <v>0</v>
      </c>
      <c r="AF68" s="177">
        <v>0</v>
      </c>
      <c r="AG68" s="177">
        <v>19.690000000000001</v>
      </c>
      <c r="AH68" s="177">
        <v>0</v>
      </c>
      <c r="AI68" s="177">
        <v>7.23</v>
      </c>
      <c r="AJ68" s="177">
        <v>0</v>
      </c>
      <c r="AK68" s="177">
        <v>73.349999999999994</v>
      </c>
      <c r="AL68" s="177">
        <v>1.1299999999999999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20.04</v>
      </c>
      <c r="K69" s="177">
        <v>5.41</v>
      </c>
      <c r="L69" s="177">
        <v>1.43</v>
      </c>
      <c r="M69" s="177">
        <v>0</v>
      </c>
      <c r="N69" s="177">
        <v>0.98</v>
      </c>
      <c r="O69" s="177">
        <v>1.65</v>
      </c>
      <c r="P69" s="177">
        <v>2.27</v>
      </c>
      <c r="Q69" s="177">
        <v>0.17</v>
      </c>
      <c r="R69" s="177">
        <v>0.35</v>
      </c>
      <c r="S69" s="177">
        <v>0.22</v>
      </c>
      <c r="T69" s="177">
        <v>0</v>
      </c>
      <c r="U69" s="177">
        <v>9.59</v>
      </c>
      <c r="V69" s="177">
        <v>0.17</v>
      </c>
      <c r="W69" s="177">
        <v>0.35</v>
      </c>
      <c r="X69" s="177">
        <v>1.23</v>
      </c>
      <c r="Y69" s="177">
        <v>0</v>
      </c>
      <c r="Z69" s="177">
        <v>2.3199999999999998</v>
      </c>
      <c r="AA69" s="177">
        <v>0.75</v>
      </c>
      <c r="AB69" s="177">
        <v>0</v>
      </c>
      <c r="AC69" s="177">
        <v>12.1</v>
      </c>
      <c r="AD69" s="177">
        <v>0</v>
      </c>
      <c r="AE69" s="177">
        <v>0</v>
      </c>
      <c r="AF69" s="177">
        <v>0</v>
      </c>
      <c r="AG69" s="177">
        <v>19.29</v>
      </c>
      <c r="AH69" s="177">
        <v>0</v>
      </c>
      <c r="AI69" s="177">
        <v>7.23</v>
      </c>
      <c r="AJ69" s="177">
        <v>0</v>
      </c>
      <c r="AK69" s="177">
        <v>73.349999999999994</v>
      </c>
      <c r="AL69" s="177">
        <v>1.1299999999999999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20.04</v>
      </c>
      <c r="K70" s="177">
        <v>5.41</v>
      </c>
      <c r="L70" s="177">
        <v>1.43</v>
      </c>
      <c r="M70" s="177">
        <v>0</v>
      </c>
      <c r="N70" s="177">
        <v>0.98</v>
      </c>
      <c r="O70" s="177">
        <v>1.65</v>
      </c>
      <c r="P70" s="177">
        <v>2.27</v>
      </c>
      <c r="Q70" s="177">
        <v>0.17</v>
      </c>
      <c r="R70" s="177">
        <v>0.35</v>
      </c>
      <c r="S70" s="177">
        <v>0.22</v>
      </c>
      <c r="T70" s="177">
        <v>0</v>
      </c>
      <c r="U70" s="177">
        <v>9.59</v>
      </c>
      <c r="V70" s="177">
        <v>0.17</v>
      </c>
      <c r="W70" s="177">
        <v>0.35</v>
      </c>
      <c r="X70" s="177">
        <v>1.23</v>
      </c>
      <c r="Y70" s="177">
        <v>0</v>
      </c>
      <c r="Z70" s="177">
        <v>2.3199999999999998</v>
      </c>
      <c r="AA70" s="177">
        <v>0.75</v>
      </c>
      <c r="AB70" s="177">
        <v>0</v>
      </c>
      <c r="AC70" s="177">
        <v>12.1</v>
      </c>
      <c r="AD70" s="177">
        <v>0</v>
      </c>
      <c r="AE70" s="177">
        <v>0</v>
      </c>
      <c r="AF70" s="177">
        <v>0</v>
      </c>
      <c r="AG70" s="177">
        <v>19.29</v>
      </c>
      <c r="AH70" s="177">
        <v>0</v>
      </c>
      <c r="AI70" s="177">
        <v>7.23</v>
      </c>
      <c r="AJ70" s="177">
        <v>0</v>
      </c>
      <c r="AK70" s="177">
        <v>73.349999999999994</v>
      </c>
      <c r="AL70" s="177">
        <v>1.1299999999999999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19.48</v>
      </c>
      <c r="K71" s="177">
        <v>5.41</v>
      </c>
      <c r="L71" s="177">
        <v>1.43</v>
      </c>
      <c r="M71" s="177">
        <v>0</v>
      </c>
      <c r="N71" s="177">
        <v>0.98</v>
      </c>
      <c r="O71" s="177">
        <v>1.65</v>
      </c>
      <c r="P71" s="177">
        <v>2.27</v>
      </c>
      <c r="Q71" s="177">
        <v>0.17</v>
      </c>
      <c r="R71" s="177">
        <v>0.35</v>
      </c>
      <c r="S71" s="177">
        <v>0.22</v>
      </c>
      <c r="T71" s="177">
        <v>0</v>
      </c>
      <c r="U71" s="177">
        <v>9.59</v>
      </c>
      <c r="V71" s="177">
        <v>0.17</v>
      </c>
      <c r="W71" s="177">
        <v>0.56999999999999995</v>
      </c>
      <c r="X71" s="177">
        <v>1.23</v>
      </c>
      <c r="Y71" s="177">
        <v>0</v>
      </c>
      <c r="Z71" s="177">
        <v>2.3199999999999998</v>
      </c>
      <c r="AA71" s="177">
        <v>0.75</v>
      </c>
      <c r="AB71" s="177">
        <v>0</v>
      </c>
      <c r="AC71" s="177">
        <v>12.1</v>
      </c>
      <c r="AD71" s="177">
        <v>0</v>
      </c>
      <c r="AE71" s="177">
        <v>0</v>
      </c>
      <c r="AF71" s="177">
        <v>0</v>
      </c>
      <c r="AG71" s="177">
        <v>2.0299999999999998</v>
      </c>
      <c r="AH71" s="177">
        <v>0</v>
      </c>
      <c r="AI71" s="177">
        <v>7.23</v>
      </c>
      <c r="AJ71" s="177">
        <v>0</v>
      </c>
      <c r="AK71" s="177">
        <v>73.349999999999994</v>
      </c>
      <c r="AL71" s="177">
        <v>1.1299999999999999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19.48</v>
      </c>
      <c r="K72" s="177">
        <v>5.41</v>
      </c>
      <c r="L72" s="177">
        <v>1.43</v>
      </c>
      <c r="M72" s="177">
        <v>0</v>
      </c>
      <c r="N72" s="177">
        <v>0.98</v>
      </c>
      <c r="O72" s="177">
        <v>1.65</v>
      </c>
      <c r="P72" s="177">
        <v>2.27</v>
      </c>
      <c r="Q72" s="177">
        <v>0.17</v>
      </c>
      <c r="R72" s="177">
        <v>0.35</v>
      </c>
      <c r="S72" s="177">
        <v>0.22</v>
      </c>
      <c r="T72" s="177">
        <v>0</v>
      </c>
      <c r="U72" s="177">
        <v>9.59</v>
      </c>
      <c r="V72" s="177">
        <v>0.17</v>
      </c>
      <c r="W72" s="177">
        <v>0.56999999999999995</v>
      </c>
      <c r="X72" s="177">
        <v>1.23</v>
      </c>
      <c r="Y72" s="177">
        <v>0</v>
      </c>
      <c r="Z72" s="177">
        <v>2.3199999999999998</v>
      </c>
      <c r="AA72" s="177">
        <v>0.75</v>
      </c>
      <c r="AB72" s="177">
        <v>0</v>
      </c>
      <c r="AC72" s="177">
        <v>12.1</v>
      </c>
      <c r="AD72" s="177">
        <v>0</v>
      </c>
      <c r="AE72" s="177">
        <v>0</v>
      </c>
      <c r="AF72" s="177">
        <v>0</v>
      </c>
      <c r="AG72" s="177">
        <v>2.0299999999999998</v>
      </c>
      <c r="AH72" s="177">
        <v>0</v>
      </c>
      <c r="AI72" s="177">
        <v>7.23</v>
      </c>
      <c r="AJ72" s="177">
        <v>0</v>
      </c>
      <c r="AK72" s="177">
        <v>73.349999999999994</v>
      </c>
      <c r="AL72" s="177">
        <v>1.1299999999999999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19.48</v>
      </c>
      <c r="K73" s="177">
        <v>5.41</v>
      </c>
      <c r="L73" s="177">
        <v>1.43</v>
      </c>
      <c r="M73" s="177">
        <v>0</v>
      </c>
      <c r="N73" s="177">
        <v>0.98</v>
      </c>
      <c r="O73" s="177">
        <v>1.65</v>
      </c>
      <c r="P73" s="177">
        <v>2.2000000000000002</v>
      </c>
      <c r="Q73" s="177">
        <v>0.17</v>
      </c>
      <c r="R73" s="177">
        <v>0.35</v>
      </c>
      <c r="S73" s="177">
        <v>0.22</v>
      </c>
      <c r="T73" s="177">
        <v>0</v>
      </c>
      <c r="U73" s="177">
        <v>9.59</v>
      </c>
      <c r="V73" s="177">
        <v>0.17</v>
      </c>
      <c r="W73" s="177">
        <v>0.68</v>
      </c>
      <c r="X73" s="177">
        <v>1.23</v>
      </c>
      <c r="Y73" s="177">
        <v>0</v>
      </c>
      <c r="Z73" s="177">
        <v>2.3199999999999998</v>
      </c>
      <c r="AA73" s="177">
        <v>0.75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19.29</v>
      </c>
      <c r="AH73" s="177">
        <v>0</v>
      </c>
      <c r="AI73" s="177">
        <v>7.23</v>
      </c>
      <c r="AJ73" s="177">
        <v>0</v>
      </c>
      <c r="AK73" s="177">
        <v>73.349999999999994</v>
      </c>
      <c r="AL73" s="177">
        <v>1.1299999999999999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19.48</v>
      </c>
      <c r="K74" s="177">
        <v>5.41</v>
      </c>
      <c r="L74" s="177">
        <v>1.43</v>
      </c>
      <c r="M74" s="177">
        <v>0</v>
      </c>
      <c r="N74" s="177">
        <v>0.98</v>
      </c>
      <c r="O74" s="177">
        <v>1.65</v>
      </c>
      <c r="P74" s="177">
        <v>2.2000000000000002</v>
      </c>
      <c r="Q74" s="177">
        <v>0.17</v>
      </c>
      <c r="R74" s="177">
        <v>0.35</v>
      </c>
      <c r="S74" s="177">
        <v>0.22</v>
      </c>
      <c r="T74" s="177">
        <v>0</v>
      </c>
      <c r="U74" s="177">
        <v>9.59</v>
      </c>
      <c r="V74" s="177">
        <v>0.17</v>
      </c>
      <c r="W74" s="177">
        <v>0.68</v>
      </c>
      <c r="X74" s="177">
        <v>1.23</v>
      </c>
      <c r="Y74" s="177">
        <v>0</v>
      </c>
      <c r="Z74" s="177">
        <v>2.3199999999999998</v>
      </c>
      <c r="AA74" s="177">
        <v>0.75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19.29</v>
      </c>
      <c r="AH74" s="177">
        <v>0</v>
      </c>
      <c r="AI74" s="177">
        <v>7.23</v>
      </c>
      <c r="AJ74" s="177">
        <v>0</v>
      </c>
      <c r="AK74" s="177">
        <v>73.349999999999994</v>
      </c>
      <c r="AL74" s="177">
        <v>1.1299999999999999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4.66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19.48</v>
      </c>
      <c r="K75" s="177">
        <v>5.41</v>
      </c>
      <c r="L75" s="177">
        <v>1.43</v>
      </c>
      <c r="M75" s="177">
        <v>0</v>
      </c>
      <c r="N75" s="177">
        <v>0.98</v>
      </c>
      <c r="O75" s="177">
        <v>1.65</v>
      </c>
      <c r="P75" s="177">
        <v>2.2000000000000002</v>
      </c>
      <c r="Q75" s="177">
        <v>0.17</v>
      </c>
      <c r="R75" s="177">
        <v>0.35</v>
      </c>
      <c r="S75" s="177">
        <v>0.22</v>
      </c>
      <c r="T75" s="177">
        <v>0</v>
      </c>
      <c r="U75" s="177">
        <v>9.59</v>
      </c>
      <c r="V75" s="177">
        <v>0.17</v>
      </c>
      <c r="W75" s="177">
        <v>0.68</v>
      </c>
      <c r="X75" s="177">
        <v>1.23</v>
      </c>
      <c r="Y75" s="177">
        <v>0</v>
      </c>
      <c r="Z75" s="177">
        <v>2.3199999999999998</v>
      </c>
      <c r="AA75" s="177">
        <v>0.75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1.47</v>
      </c>
      <c r="AH75" s="177">
        <v>0</v>
      </c>
      <c r="AI75" s="177">
        <v>7.23</v>
      </c>
      <c r="AJ75" s="177">
        <v>0</v>
      </c>
      <c r="AK75" s="177">
        <v>73.349999999999994</v>
      </c>
      <c r="AL75" s="177">
        <v>1.1299999999999999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4.66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19.48</v>
      </c>
      <c r="K76" s="177">
        <v>5.41</v>
      </c>
      <c r="L76" s="177">
        <v>1.43</v>
      </c>
      <c r="M76" s="177">
        <v>0</v>
      </c>
      <c r="N76" s="177">
        <v>0.98</v>
      </c>
      <c r="O76" s="177">
        <v>1.65</v>
      </c>
      <c r="P76" s="177">
        <v>2.2000000000000002</v>
      </c>
      <c r="Q76" s="177">
        <v>0.17</v>
      </c>
      <c r="R76" s="177">
        <v>0.35</v>
      </c>
      <c r="S76" s="177">
        <v>0.22</v>
      </c>
      <c r="T76" s="177">
        <v>0</v>
      </c>
      <c r="U76" s="177">
        <v>9.59</v>
      </c>
      <c r="V76" s="177">
        <v>0.17</v>
      </c>
      <c r="W76" s="177">
        <v>0.68</v>
      </c>
      <c r="X76" s="177">
        <v>1.23</v>
      </c>
      <c r="Y76" s="177">
        <v>0</v>
      </c>
      <c r="Z76" s="177">
        <v>2.3199999999999998</v>
      </c>
      <c r="AA76" s="177">
        <v>0.75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1.47</v>
      </c>
      <c r="AH76" s="177">
        <v>0</v>
      </c>
      <c r="AI76" s="177">
        <v>7.23</v>
      </c>
      <c r="AJ76" s="177">
        <v>0</v>
      </c>
      <c r="AK76" s="177">
        <v>60.75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4.66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19.48</v>
      </c>
      <c r="K77" s="177">
        <v>11.31</v>
      </c>
      <c r="L77" s="177">
        <v>1.43</v>
      </c>
      <c r="M77" s="177">
        <v>0</v>
      </c>
      <c r="N77" s="177">
        <v>0.98</v>
      </c>
      <c r="O77" s="177">
        <v>1.65</v>
      </c>
      <c r="P77" s="177">
        <v>4.33</v>
      </c>
      <c r="Q77" s="177">
        <v>0.17</v>
      </c>
      <c r="R77" s="177">
        <v>0.35</v>
      </c>
      <c r="S77" s="177">
        <v>0.22</v>
      </c>
      <c r="T77" s="177">
        <v>0</v>
      </c>
      <c r="U77" s="177">
        <v>9.59</v>
      </c>
      <c r="V77" s="177">
        <v>0.17</v>
      </c>
      <c r="W77" s="177">
        <v>0.68</v>
      </c>
      <c r="X77" s="177">
        <v>1.23</v>
      </c>
      <c r="Y77" s="177">
        <v>0</v>
      </c>
      <c r="Z77" s="177">
        <v>2.3199999999999998</v>
      </c>
      <c r="AA77" s="177">
        <v>0.75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18.89</v>
      </c>
      <c r="AH77" s="177">
        <v>0</v>
      </c>
      <c r="AI77" s="177">
        <v>7.23</v>
      </c>
      <c r="AJ77" s="177">
        <v>0</v>
      </c>
      <c r="AK77" s="177">
        <v>53.25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4.66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19.48</v>
      </c>
      <c r="K78" s="177">
        <v>5.41</v>
      </c>
      <c r="L78" s="177">
        <v>1.43</v>
      </c>
      <c r="M78" s="177">
        <v>0</v>
      </c>
      <c r="N78" s="177">
        <v>0.98</v>
      </c>
      <c r="O78" s="177">
        <v>1.65</v>
      </c>
      <c r="P78" s="177">
        <v>4.33</v>
      </c>
      <c r="Q78" s="177">
        <v>0.17</v>
      </c>
      <c r="R78" s="177">
        <v>0.35</v>
      </c>
      <c r="S78" s="177">
        <v>0.22</v>
      </c>
      <c r="T78" s="177">
        <v>0</v>
      </c>
      <c r="U78" s="177">
        <v>9.59</v>
      </c>
      <c r="V78" s="177">
        <v>0.17</v>
      </c>
      <c r="W78" s="177">
        <v>0.68</v>
      </c>
      <c r="X78" s="177">
        <v>1.23</v>
      </c>
      <c r="Y78" s="177">
        <v>0</v>
      </c>
      <c r="Z78" s="177">
        <v>2.3199999999999998</v>
      </c>
      <c r="AA78" s="177">
        <v>0.75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18.89</v>
      </c>
      <c r="AH78" s="177">
        <v>0</v>
      </c>
      <c r="AI78" s="177">
        <v>7.23</v>
      </c>
      <c r="AJ78" s="177">
        <v>0</v>
      </c>
      <c r="AK78" s="177">
        <v>49.5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19.48</v>
      </c>
      <c r="K79" s="177">
        <v>5.41</v>
      </c>
      <c r="L79" s="177">
        <v>1.43</v>
      </c>
      <c r="M79" s="177">
        <v>0</v>
      </c>
      <c r="N79" s="177">
        <v>0.98</v>
      </c>
      <c r="O79" s="177">
        <v>1.65</v>
      </c>
      <c r="P79" s="177">
        <v>2.2799999999999998</v>
      </c>
      <c r="Q79" s="177">
        <v>0.17</v>
      </c>
      <c r="R79" s="177">
        <v>0.35</v>
      </c>
      <c r="S79" s="177">
        <v>0.22</v>
      </c>
      <c r="T79" s="177">
        <v>0</v>
      </c>
      <c r="U79" s="177">
        <v>9.59</v>
      </c>
      <c r="V79" s="177">
        <v>0.17</v>
      </c>
      <c r="W79" s="177">
        <v>0.79</v>
      </c>
      <c r="X79" s="177">
        <v>1.23</v>
      </c>
      <c r="Y79" s="177">
        <v>0</v>
      </c>
      <c r="Z79" s="177">
        <v>2.3199999999999998</v>
      </c>
      <c r="AA79" s="177">
        <v>0.75</v>
      </c>
      <c r="AB79" s="177">
        <v>0</v>
      </c>
      <c r="AC79" s="177">
        <v>11.85</v>
      </c>
      <c r="AD79" s="177">
        <v>0</v>
      </c>
      <c r="AE79" s="177">
        <v>0</v>
      </c>
      <c r="AF79" s="177">
        <v>0</v>
      </c>
      <c r="AG79" s="177">
        <v>18.89</v>
      </c>
      <c r="AH79" s="177">
        <v>0</v>
      </c>
      <c r="AI79" s="177">
        <v>7.23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16</v>
      </c>
      <c r="H80" s="177">
        <v>0</v>
      </c>
      <c r="I80" s="177">
        <v>0</v>
      </c>
      <c r="J80" s="177">
        <v>19.48</v>
      </c>
      <c r="K80" s="177">
        <v>5.41</v>
      </c>
      <c r="L80" s="177">
        <v>1.43</v>
      </c>
      <c r="M80" s="177">
        <v>0</v>
      </c>
      <c r="N80" s="177">
        <v>0.98</v>
      </c>
      <c r="O80" s="177">
        <v>1.65</v>
      </c>
      <c r="P80" s="177">
        <v>2.27</v>
      </c>
      <c r="Q80" s="177">
        <v>0.17</v>
      </c>
      <c r="R80" s="177">
        <v>0.35</v>
      </c>
      <c r="S80" s="177">
        <v>0.22</v>
      </c>
      <c r="T80" s="177">
        <v>0</v>
      </c>
      <c r="U80" s="177">
        <v>9.59</v>
      </c>
      <c r="V80" s="177">
        <v>0.17</v>
      </c>
      <c r="W80" s="177">
        <v>0.79</v>
      </c>
      <c r="X80" s="177">
        <v>1.23</v>
      </c>
      <c r="Y80" s="177">
        <v>0</v>
      </c>
      <c r="Z80" s="177">
        <v>2.3199999999999998</v>
      </c>
      <c r="AA80" s="177">
        <v>0.75</v>
      </c>
      <c r="AB80" s="177">
        <v>0</v>
      </c>
      <c r="AC80" s="177">
        <v>11.85</v>
      </c>
      <c r="AD80" s="177">
        <v>0</v>
      </c>
      <c r="AE80" s="177">
        <v>0</v>
      </c>
      <c r="AF80" s="177">
        <v>0</v>
      </c>
      <c r="AG80" s="177">
        <v>18.89</v>
      </c>
      <c r="AH80" s="177">
        <v>0</v>
      </c>
      <c r="AI80" s="177">
        <v>7.23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16</v>
      </c>
      <c r="H81" s="177">
        <v>0</v>
      </c>
      <c r="I81" s="177">
        <v>0</v>
      </c>
      <c r="J81" s="177">
        <v>19.48</v>
      </c>
      <c r="K81" s="177">
        <v>5.41</v>
      </c>
      <c r="L81" s="177">
        <v>1.43</v>
      </c>
      <c r="M81" s="177">
        <v>0</v>
      </c>
      <c r="N81" s="177">
        <v>0.98</v>
      </c>
      <c r="O81" s="177">
        <v>1.65</v>
      </c>
      <c r="P81" s="177">
        <v>2.27</v>
      </c>
      <c r="Q81" s="177">
        <v>0.17</v>
      </c>
      <c r="R81" s="177">
        <v>0.35</v>
      </c>
      <c r="S81" s="177">
        <v>0.22</v>
      </c>
      <c r="T81" s="177">
        <v>0</v>
      </c>
      <c r="U81" s="177">
        <v>9.59</v>
      </c>
      <c r="V81" s="177">
        <v>0.17</v>
      </c>
      <c r="W81" s="177">
        <v>0.79</v>
      </c>
      <c r="X81" s="177">
        <v>1.23</v>
      </c>
      <c r="Y81" s="177">
        <v>0</v>
      </c>
      <c r="Z81" s="177">
        <v>2.3199999999999998</v>
      </c>
      <c r="AA81" s="177">
        <v>0.75</v>
      </c>
      <c r="AB81" s="177">
        <v>0</v>
      </c>
      <c r="AC81" s="177">
        <v>11.85</v>
      </c>
      <c r="AD81" s="177">
        <v>0</v>
      </c>
      <c r="AE81" s="177">
        <v>0</v>
      </c>
      <c r="AF81" s="177">
        <v>0</v>
      </c>
      <c r="AG81" s="177">
        <v>18.89</v>
      </c>
      <c r="AH81" s="177">
        <v>0</v>
      </c>
      <c r="AI81" s="177">
        <v>7.23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16</v>
      </c>
      <c r="H82" s="177">
        <v>0</v>
      </c>
      <c r="I82" s="177">
        <v>0</v>
      </c>
      <c r="J82" s="177">
        <v>19.48</v>
      </c>
      <c r="K82" s="177">
        <v>5.41</v>
      </c>
      <c r="L82" s="177">
        <v>1.43</v>
      </c>
      <c r="M82" s="177">
        <v>0</v>
      </c>
      <c r="N82" s="177">
        <v>0.98</v>
      </c>
      <c r="O82" s="177">
        <v>1.65</v>
      </c>
      <c r="P82" s="177">
        <v>2.27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9.59</v>
      </c>
      <c r="V82" s="177">
        <v>0.17</v>
      </c>
      <c r="W82" s="177">
        <v>0.79</v>
      </c>
      <c r="X82" s="177">
        <v>1.23</v>
      </c>
      <c r="Y82" s="177">
        <v>0</v>
      </c>
      <c r="Z82" s="177">
        <v>2.3199999999999998</v>
      </c>
      <c r="AA82" s="177">
        <v>0.75</v>
      </c>
      <c r="AB82" s="177">
        <v>0</v>
      </c>
      <c r="AC82" s="177">
        <v>11.85</v>
      </c>
      <c r="AD82" s="177">
        <v>0</v>
      </c>
      <c r="AE82" s="177">
        <v>0</v>
      </c>
      <c r="AF82" s="177">
        <v>0</v>
      </c>
      <c r="AG82" s="177">
        <v>18.89</v>
      </c>
      <c r="AH82" s="177">
        <v>0</v>
      </c>
      <c r="AI82" s="177">
        <v>7.23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16</v>
      </c>
      <c r="H83" s="177">
        <v>0</v>
      </c>
      <c r="I83" s="177">
        <v>0</v>
      </c>
      <c r="J83" s="177">
        <v>19.48</v>
      </c>
      <c r="K83" s="177">
        <v>5.41</v>
      </c>
      <c r="L83" s="177">
        <v>1.43</v>
      </c>
      <c r="M83" s="177">
        <v>0</v>
      </c>
      <c r="N83" s="177">
        <v>0.98</v>
      </c>
      <c r="O83" s="177">
        <v>1.65</v>
      </c>
      <c r="P83" s="177">
        <v>2.27</v>
      </c>
      <c r="Q83" s="177">
        <v>0.17</v>
      </c>
      <c r="R83" s="177">
        <v>0.35</v>
      </c>
      <c r="S83" s="177">
        <v>0.22</v>
      </c>
      <c r="T83" s="177">
        <v>0</v>
      </c>
      <c r="U83" s="177">
        <v>9.59</v>
      </c>
      <c r="V83" s="177">
        <v>0.17</v>
      </c>
      <c r="W83" s="177">
        <v>0.79</v>
      </c>
      <c r="X83" s="177">
        <v>1.23</v>
      </c>
      <c r="Y83" s="177">
        <v>0</v>
      </c>
      <c r="Z83" s="177">
        <v>2.3199999999999998</v>
      </c>
      <c r="AA83" s="177">
        <v>0.75</v>
      </c>
      <c r="AB83" s="177">
        <v>0</v>
      </c>
      <c r="AC83" s="177">
        <v>11.85</v>
      </c>
      <c r="AD83" s="177">
        <v>0</v>
      </c>
      <c r="AE83" s="177">
        <v>0</v>
      </c>
      <c r="AF83" s="177">
        <v>0</v>
      </c>
      <c r="AG83" s="177">
        <v>18.5</v>
      </c>
      <c r="AH83" s="177">
        <v>0</v>
      </c>
      <c r="AI83" s="177">
        <v>7.23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16</v>
      </c>
      <c r="H84" s="177">
        <v>0</v>
      </c>
      <c r="I84" s="177">
        <v>0</v>
      </c>
      <c r="J84" s="177">
        <v>19.48</v>
      </c>
      <c r="K84" s="177">
        <v>5.41</v>
      </c>
      <c r="L84" s="177">
        <v>1.43</v>
      </c>
      <c r="M84" s="177">
        <v>0</v>
      </c>
      <c r="N84" s="177">
        <v>0.98</v>
      </c>
      <c r="O84" s="177">
        <v>1.65</v>
      </c>
      <c r="P84" s="177">
        <v>2.27</v>
      </c>
      <c r="Q84" s="177">
        <v>0.17</v>
      </c>
      <c r="R84" s="177">
        <v>0.35</v>
      </c>
      <c r="S84" s="177">
        <v>0.22</v>
      </c>
      <c r="T84" s="177">
        <v>0</v>
      </c>
      <c r="U84" s="177">
        <v>9.59</v>
      </c>
      <c r="V84" s="177">
        <v>0.17</v>
      </c>
      <c r="W84" s="177">
        <v>0.79</v>
      </c>
      <c r="X84" s="177">
        <v>1.23</v>
      </c>
      <c r="Y84" s="177">
        <v>0</v>
      </c>
      <c r="Z84" s="177">
        <v>2.3199999999999998</v>
      </c>
      <c r="AA84" s="177">
        <v>0.75</v>
      </c>
      <c r="AB84" s="177">
        <v>0</v>
      </c>
      <c r="AC84" s="177">
        <v>11.85</v>
      </c>
      <c r="AD84" s="177">
        <v>0</v>
      </c>
      <c r="AE84" s="177">
        <v>0</v>
      </c>
      <c r="AF84" s="177">
        <v>0</v>
      </c>
      <c r="AG84" s="177">
        <v>18.5</v>
      </c>
      <c r="AH84" s="177">
        <v>0</v>
      </c>
      <c r="AI84" s="177">
        <v>7.23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16</v>
      </c>
      <c r="H85" s="177">
        <v>0</v>
      </c>
      <c r="I85" s="177">
        <v>0</v>
      </c>
      <c r="J85" s="177">
        <v>19.48</v>
      </c>
      <c r="K85" s="177">
        <v>5.41</v>
      </c>
      <c r="L85" s="177">
        <v>1.43</v>
      </c>
      <c r="M85" s="177">
        <v>0</v>
      </c>
      <c r="N85" s="177">
        <v>0.98</v>
      </c>
      <c r="O85" s="177">
        <v>1.65</v>
      </c>
      <c r="P85" s="177">
        <v>2.27</v>
      </c>
      <c r="Q85" s="177">
        <v>0.17</v>
      </c>
      <c r="R85" s="177">
        <v>0.35</v>
      </c>
      <c r="S85" s="177">
        <v>0.22</v>
      </c>
      <c r="T85" s="177">
        <v>0</v>
      </c>
      <c r="U85" s="177">
        <v>9.59</v>
      </c>
      <c r="V85" s="177">
        <v>0.17</v>
      </c>
      <c r="W85" s="177">
        <v>0.79</v>
      </c>
      <c r="X85" s="177">
        <v>1.23</v>
      </c>
      <c r="Y85" s="177">
        <v>0</v>
      </c>
      <c r="Z85" s="177">
        <v>2.3199999999999998</v>
      </c>
      <c r="AA85" s="177">
        <v>0.75</v>
      </c>
      <c r="AB85" s="177">
        <v>0</v>
      </c>
      <c r="AC85" s="177">
        <v>11.85</v>
      </c>
      <c r="AD85" s="177">
        <v>0</v>
      </c>
      <c r="AE85" s="177">
        <v>0</v>
      </c>
      <c r="AF85" s="177">
        <v>0</v>
      </c>
      <c r="AG85" s="177">
        <v>18.5</v>
      </c>
      <c r="AH85" s="177">
        <v>0</v>
      </c>
      <c r="AI85" s="177">
        <v>7.23</v>
      </c>
      <c r="AJ85" s="177">
        <v>0</v>
      </c>
      <c r="AK85" s="177">
        <v>12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16</v>
      </c>
      <c r="H86" s="177">
        <v>0</v>
      </c>
      <c r="I86" s="177">
        <v>0</v>
      </c>
      <c r="J86" s="177">
        <v>19.48</v>
      </c>
      <c r="K86" s="177">
        <v>5.41</v>
      </c>
      <c r="L86" s="177">
        <v>1.43</v>
      </c>
      <c r="M86" s="177">
        <v>0</v>
      </c>
      <c r="N86" s="177">
        <v>0.98</v>
      </c>
      <c r="O86" s="177">
        <v>1.65</v>
      </c>
      <c r="P86" s="177">
        <v>2.27</v>
      </c>
      <c r="Q86" s="177">
        <v>0.17</v>
      </c>
      <c r="R86" s="177">
        <v>0.35</v>
      </c>
      <c r="S86" s="177">
        <v>0.22</v>
      </c>
      <c r="T86" s="177">
        <v>0</v>
      </c>
      <c r="U86" s="177">
        <v>9.59</v>
      </c>
      <c r="V86" s="177">
        <v>0.17</v>
      </c>
      <c r="W86" s="177">
        <v>0.79</v>
      </c>
      <c r="X86" s="177">
        <v>1.23</v>
      </c>
      <c r="Y86" s="177">
        <v>0</v>
      </c>
      <c r="Z86" s="177">
        <v>2.3199999999999998</v>
      </c>
      <c r="AA86" s="177">
        <v>0.75</v>
      </c>
      <c r="AB86" s="177">
        <v>0</v>
      </c>
      <c r="AC86" s="177">
        <v>11.85</v>
      </c>
      <c r="AD86" s="177">
        <v>0</v>
      </c>
      <c r="AE86" s="177">
        <v>0</v>
      </c>
      <c r="AF86" s="177">
        <v>0</v>
      </c>
      <c r="AG86" s="177">
        <v>18.5</v>
      </c>
      <c r="AH86" s="177">
        <v>0</v>
      </c>
      <c r="AI86" s="177">
        <v>7.23</v>
      </c>
      <c r="AJ86" s="177">
        <v>0</v>
      </c>
      <c r="AK86" s="177">
        <v>12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15.72</v>
      </c>
      <c r="H87" s="177">
        <v>0</v>
      </c>
      <c r="I87" s="177">
        <v>0</v>
      </c>
      <c r="J87" s="177">
        <v>20.04</v>
      </c>
      <c r="K87" s="177">
        <v>5.41</v>
      </c>
      <c r="L87" s="177">
        <v>1.43</v>
      </c>
      <c r="M87" s="177">
        <v>0</v>
      </c>
      <c r="N87" s="177">
        <v>0.98</v>
      </c>
      <c r="O87" s="177">
        <v>1.65</v>
      </c>
      <c r="P87" s="177">
        <v>2.27</v>
      </c>
      <c r="Q87" s="177">
        <v>0.17</v>
      </c>
      <c r="R87" s="177">
        <v>0.35</v>
      </c>
      <c r="S87" s="177">
        <v>0.22</v>
      </c>
      <c r="T87" s="177">
        <v>0</v>
      </c>
      <c r="U87" s="177">
        <v>9.59</v>
      </c>
      <c r="V87" s="177">
        <v>0.17</v>
      </c>
      <c r="W87" s="177">
        <v>0.79</v>
      </c>
      <c r="X87" s="177">
        <v>1.23</v>
      </c>
      <c r="Y87" s="177">
        <v>0</v>
      </c>
      <c r="Z87" s="177">
        <v>2.3199999999999998</v>
      </c>
      <c r="AA87" s="177">
        <v>0.75</v>
      </c>
      <c r="AB87" s="177">
        <v>0</v>
      </c>
      <c r="AC87" s="177">
        <v>11.52</v>
      </c>
      <c r="AD87" s="177">
        <v>0</v>
      </c>
      <c r="AE87" s="177">
        <v>0</v>
      </c>
      <c r="AF87" s="177">
        <v>0</v>
      </c>
      <c r="AG87" s="177">
        <v>18</v>
      </c>
      <c r="AH87" s="177">
        <v>0</v>
      </c>
      <c r="AI87" s="177">
        <v>7.23</v>
      </c>
      <c r="AJ87" s="177">
        <v>0</v>
      </c>
      <c r="AK87" s="177">
        <v>12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15.72</v>
      </c>
      <c r="H88" s="177">
        <v>0</v>
      </c>
      <c r="I88" s="177">
        <v>0</v>
      </c>
      <c r="J88" s="177">
        <v>20.04</v>
      </c>
      <c r="K88" s="177">
        <v>5.41</v>
      </c>
      <c r="L88" s="177">
        <v>1.43</v>
      </c>
      <c r="M88" s="177">
        <v>0</v>
      </c>
      <c r="N88" s="177">
        <v>0.98</v>
      </c>
      <c r="O88" s="177">
        <v>1.65</v>
      </c>
      <c r="P88" s="177">
        <v>2.27</v>
      </c>
      <c r="Q88" s="177">
        <v>0.17</v>
      </c>
      <c r="R88" s="177">
        <v>0.35</v>
      </c>
      <c r="S88" s="177">
        <v>0.22</v>
      </c>
      <c r="T88" s="177">
        <v>0</v>
      </c>
      <c r="U88" s="177">
        <v>9.59</v>
      </c>
      <c r="V88" s="177">
        <v>0.17</v>
      </c>
      <c r="W88" s="177">
        <v>0.79</v>
      </c>
      <c r="X88" s="177">
        <v>1.23</v>
      </c>
      <c r="Y88" s="177">
        <v>0</v>
      </c>
      <c r="Z88" s="177">
        <v>2.3199999999999998</v>
      </c>
      <c r="AA88" s="177">
        <v>0.75</v>
      </c>
      <c r="AB88" s="177">
        <v>0</v>
      </c>
      <c r="AC88" s="177">
        <v>11.52</v>
      </c>
      <c r="AD88" s="177">
        <v>0</v>
      </c>
      <c r="AE88" s="177">
        <v>0</v>
      </c>
      <c r="AF88" s="177">
        <v>0</v>
      </c>
      <c r="AG88" s="177">
        <v>18</v>
      </c>
      <c r="AH88" s="177">
        <v>0</v>
      </c>
      <c r="AI88" s="177">
        <v>7.23</v>
      </c>
      <c r="AJ88" s="177">
        <v>0</v>
      </c>
      <c r="AK88" s="177">
        <v>12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15.72</v>
      </c>
      <c r="H89" s="177">
        <v>0</v>
      </c>
      <c r="I89" s="177">
        <v>0</v>
      </c>
      <c r="J89" s="177">
        <v>20.04</v>
      </c>
      <c r="K89" s="177">
        <v>5.41</v>
      </c>
      <c r="L89" s="177">
        <v>1.43</v>
      </c>
      <c r="M89" s="177">
        <v>0</v>
      </c>
      <c r="N89" s="177">
        <v>0.98</v>
      </c>
      <c r="O89" s="177">
        <v>1.65</v>
      </c>
      <c r="P89" s="177">
        <v>2.27</v>
      </c>
      <c r="Q89" s="177">
        <v>0.17</v>
      </c>
      <c r="R89" s="177">
        <v>0.35</v>
      </c>
      <c r="S89" s="177">
        <v>0.22</v>
      </c>
      <c r="T89" s="177">
        <v>0</v>
      </c>
      <c r="U89" s="177">
        <v>9.59</v>
      </c>
      <c r="V89" s="177">
        <v>0.17</v>
      </c>
      <c r="W89" s="177">
        <v>0.79</v>
      </c>
      <c r="X89" s="177">
        <v>1.23</v>
      </c>
      <c r="Y89" s="177">
        <v>0</v>
      </c>
      <c r="Z89" s="177">
        <v>2.3199999999999998</v>
      </c>
      <c r="AA89" s="177">
        <v>0.75</v>
      </c>
      <c r="AB89" s="177">
        <v>0</v>
      </c>
      <c r="AC89" s="177">
        <v>11.52</v>
      </c>
      <c r="AD89" s="177">
        <v>0</v>
      </c>
      <c r="AE89" s="177">
        <v>0</v>
      </c>
      <c r="AF89" s="177">
        <v>0</v>
      </c>
      <c r="AG89" s="177">
        <v>18</v>
      </c>
      <c r="AH89" s="177">
        <v>0</v>
      </c>
      <c r="AI89" s="177">
        <v>7.23</v>
      </c>
      <c r="AJ89" s="177">
        <v>0</v>
      </c>
      <c r="AK89" s="177">
        <v>12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15.72</v>
      </c>
      <c r="H90" s="177">
        <v>0</v>
      </c>
      <c r="I90" s="177">
        <v>0</v>
      </c>
      <c r="J90" s="177">
        <v>20.04</v>
      </c>
      <c r="K90" s="177">
        <v>5.41</v>
      </c>
      <c r="L90" s="177">
        <v>1.43</v>
      </c>
      <c r="M90" s="177">
        <v>0</v>
      </c>
      <c r="N90" s="177">
        <v>0.98</v>
      </c>
      <c r="O90" s="177">
        <v>1.65</v>
      </c>
      <c r="P90" s="177">
        <v>2.27</v>
      </c>
      <c r="Q90" s="177">
        <v>0.17</v>
      </c>
      <c r="R90" s="177">
        <v>0.35</v>
      </c>
      <c r="S90" s="177">
        <v>0.22</v>
      </c>
      <c r="T90" s="177">
        <v>0</v>
      </c>
      <c r="U90" s="177">
        <v>9.59</v>
      </c>
      <c r="V90" s="177">
        <v>0.17</v>
      </c>
      <c r="W90" s="177">
        <v>0.79</v>
      </c>
      <c r="X90" s="177">
        <v>1.23</v>
      </c>
      <c r="Y90" s="177">
        <v>0</v>
      </c>
      <c r="Z90" s="177">
        <v>2.3199999999999998</v>
      </c>
      <c r="AA90" s="177">
        <v>0.75</v>
      </c>
      <c r="AB90" s="177">
        <v>0</v>
      </c>
      <c r="AC90" s="177">
        <v>11.52</v>
      </c>
      <c r="AD90" s="177">
        <v>0</v>
      </c>
      <c r="AE90" s="177">
        <v>0</v>
      </c>
      <c r="AF90" s="177">
        <v>0</v>
      </c>
      <c r="AG90" s="177">
        <v>18</v>
      </c>
      <c r="AH90" s="177">
        <v>0</v>
      </c>
      <c r="AI90" s="177">
        <v>7.23</v>
      </c>
      <c r="AJ90" s="177">
        <v>0</v>
      </c>
      <c r="AK90" s="177">
        <v>12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8.5299999999999994</v>
      </c>
      <c r="E91" s="177">
        <v>0</v>
      </c>
      <c r="F91" s="177">
        <v>0</v>
      </c>
      <c r="G91" s="177">
        <v>15.72</v>
      </c>
      <c r="H91" s="177">
        <v>0</v>
      </c>
      <c r="I91" s="177">
        <v>0</v>
      </c>
      <c r="J91" s="177">
        <v>20.04</v>
      </c>
      <c r="K91" s="177">
        <v>5.41</v>
      </c>
      <c r="L91" s="177">
        <v>1.43</v>
      </c>
      <c r="M91" s="177">
        <v>0</v>
      </c>
      <c r="N91" s="177">
        <v>0.98</v>
      </c>
      <c r="O91" s="177">
        <v>1.65</v>
      </c>
      <c r="P91" s="177">
        <v>2.27</v>
      </c>
      <c r="Q91" s="177">
        <v>0.17</v>
      </c>
      <c r="R91" s="177">
        <v>0.35</v>
      </c>
      <c r="S91" s="177">
        <v>0.22</v>
      </c>
      <c r="T91" s="177">
        <v>0</v>
      </c>
      <c r="U91" s="177">
        <v>9.59</v>
      </c>
      <c r="V91" s="177">
        <v>0.17</v>
      </c>
      <c r="W91" s="177">
        <v>0.79</v>
      </c>
      <c r="X91" s="177">
        <v>1.23</v>
      </c>
      <c r="Y91" s="177">
        <v>0</v>
      </c>
      <c r="Z91" s="177">
        <v>2.3199999999999998</v>
      </c>
      <c r="AA91" s="177">
        <v>0.75</v>
      </c>
      <c r="AB91" s="177">
        <v>0</v>
      </c>
      <c r="AC91" s="177">
        <v>11.52</v>
      </c>
      <c r="AD91" s="177">
        <v>0</v>
      </c>
      <c r="AE91" s="177">
        <v>0</v>
      </c>
      <c r="AF91" s="177">
        <v>0</v>
      </c>
      <c r="AG91" s="177">
        <v>18</v>
      </c>
      <c r="AH91" s="177">
        <v>0</v>
      </c>
      <c r="AI91" s="177">
        <v>7.23</v>
      </c>
      <c r="AJ91" s="177">
        <v>0</v>
      </c>
      <c r="AK91" s="177">
        <v>12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8.5299999999999994</v>
      </c>
      <c r="E92" s="177">
        <v>0</v>
      </c>
      <c r="F92" s="177">
        <v>0</v>
      </c>
      <c r="G92" s="177">
        <v>15.72</v>
      </c>
      <c r="H92" s="177">
        <v>0</v>
      </c>
      <c r="I92" s="177">
        <v>0</v>
      </c>
      <c r="J92" s="177">
        <v>20.04</v>
      </c>
      <c r="K92" s="177">
        <v>5.41</v>
      </c>
      <c r="L92" s="177">
        <v>1.43</v>
      </c>
      <c r="M92" s="177">
        <v>0</v>
      </c>
      <c r="N92" s="177">
        <v>0.98</v>
      </c>
      <c r="O92" s="177">
        <v>1.65</v>
      </c>
      <c r="P92" s="177">
        <v>2.27</v>
      </c>
      <c r="Q92" s="177">
        <v>0.17</v>
      </c>
      <c r="R92" s="177">
        <v>0.35</v>
      </c>
      <c r="S92" s="177">
        <v>0.22</v>
      </c>
      <c r="T92" s="177">
        <v>0</v>
      </c>
      <c r="U92" s="177">
        <v>9.59</v>
      </c>
      <c r="V92" s="177">
        <v>0.17</v>
      </c>
      <c r="W92" s="177">
        <v>0.79</v>
      </c>
      <c r="X92" s="177">
        <v>1.23</v>
      </c>
      <c r="Y92" s="177">
        <v>0</v>
      </c>
      <c r="Z92" s="177">
        <v>2.3199999999999998</v>
      </c>
      <c r="AA92" s="177">
        <v>0.75</v>
      </c>
      <c r="AB92" s="177">
        <v>0</v>
      </c>
      <c r="AC92" s="177">
        <v>11.52</v>
      </c>
      <c r="AD92" s="177">
        <v>0</v>
      </c>
      <c r="AE92" s="177">
        <v>0</v>
      </c>
      <c r="AF92" s="177">
        <v>0</v>
      </c>
      <c r="AG92" s="177">
        <v>18</v>
      </c>
      <c r="AH92" s="177">
        <v>0</v>
      </c>
      <c r="AI92" s="177">
        <v>7.23</v>
      </c>
      <c r="AJ92" s="177">
        <v>0</v>
      </c>
      <c r="AK92" s="177">
        <v>12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8.5299999999999994</v>
      </c>
      <c r="E93" s="177">
        <v>0</v>
      </c>
      <c r="F93" s="177">
        <v>0</v>
      </c>
      <c r="G93" s="177">
        <v>15.72</v>
      </c>
      <c r="H93" s="177">
        <v>0</v>
      </c>
      <c r="I93" s="177">
        <v>0</v>
      </c>
      <c r="J93" s="177">
        <v>20.04</v>
      </c>
      <c r="K93" s="177">
        <v>5.41</v>
      </c>
      <c r="L93" s="177">
        <v>1.43</v>
      </c>
      <c r="M93" s="177">
        <v>0</v>
      </c>
      <c r="N93" s="177">
        <v>0.98</v>
      </c>
      <c r="O93" s="177">
        <v>1.65</v>
      </c>
      <c r="P93" s="177">
        <v>2.17</v>
      </c>
      <c r="Q93" s="177">
        <v>0.17</v>
      </c>
      <c r="R93" s="177">
        <v>0.35</v>
      </c>
      <c r="S93" s="177">
        <v>0.22</v>
      </c>
      <c r="T93" s="177">
        <v>0</v>
      </c>
      <c r="U93" s="177">
        <v>9.59</v>
      </c>
      <c r="V93" s="177">
        <v>0.17</v>
      </c>
      <c r="W93" s="177">
        <v>0.84</v>
      </c>
      <c r="X93" s="177">
        <v>1.23</v>
      </c>
      <c r="Y93" s="177">
        <v>0</v>
      </c>
      <c r="Z93" s="177">
        <v>2.3199999999999998</v>
      </c>
      <c r="AA93" s="177">
        <v>0.75</v>
      </c>
      <c r="AB93" s="177">
        <v>0</v>
      </c>
      <c r="AC93" s="177">
        <v>11.52</v>
      </c>
      <c r="AD93" s="177">
        <v>0</v>
      </c>
      <c r="AE93" s="177">
        <v>0</v>
      </c>
      <c r="AF93" s="177">
        <v>0</v>
      </c>
      <c r="AG93" s="177">
        <v>18</v>
      </c>
      <c r="AH93" s="177">
        <v>0</v>
      </c>
      <c r="AI93" s="177">
        <v>7.23</v>
      </c>
      <c r="AJ93" s="177">
        <v>0</v>
      </c>
      <c r="AK93" s="177">
        <v>12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8.5299999999999994</v>
      </c>
      <c r="E94" s="177">
        <v>0</v>
      </c>
      <c r="F94" s="177">
        <v>0</v>
      </c>
      <c r="G94" s="177">
        <v>15.72</v>
      </c>
      <c r="H94" s="177">
        <v>0</v>
      </c>
      <c r="I94" s="177">
        <v>0</v>
      </c>
      <c r="J94" s="177">
        <v>20.04</v>
      </c>
      <c r="K94" s="177">
        <v>5.41</v>
      </c>
      <c r="L94" s="177">
        <v>1.43</v>
      </c>
      <c r="M94" s="177">
        <v>0</v>
      </c>
      <c r="N94" s="177">
        <v>0.98</v>
      </c>
      <c r="O94" s="177">
        <v>1.65</v>
      </c>
      <c r="P94" s="177">
        <v>2.17</v>
      </c>
      <c r="Q94" s="177">
        <v>0.17</v>
      </c>
      <c r="R94" s="177">
        <v>0.35</v>
      </c>
      <c r="S94" s="177">
        <v>0.22</v>
      </c>
      <c r="T94" s="177">
        <v>0</v>
      </c>
      <c r="U94" s="177">
        <v>9.59</v>
      </c>
      <c r="V94" s="177">
        <v>0.17</v>
      </c>
      <c r="W94" s="177">
        <v>0.84</v>
      </c>
      <c r="X94" s="177">
        <v>1.23</v>
      </c>
      <c r="Y94" s="177">
        <v>0</v>
      </c>
      <c r="Z94" s="177">
        <v>2.3199999999999998</v>
      </c>
      <c r="AA94" s="177">
        <v>0.75</v>
      </c>
      <c r="AB94" s="177">
        <v>0</v>
      </c>
      <c r="AC94" s="177">
        <v>11.52</v>
      </c>
      <c r="AD94" s="177">
        <v>0</v>
      </c>
      <c r="AE94" s="177">
        <v>0</v>
      </c>
      <c r="AF94" s="177">
        <v>0</v>
      </c>
      <c r="AG94" s="177">
        <v>18</v>
      </c>
      <c r="AH94" s="177">
        <v>0</v>
      </c>
      <c r="AI94" s="177">
        <v>7.23</v>
      </c>
      <c r="AJ94" s="177">
        <v>0</v>
      </c>
      <c r="AK94" s="177">
        <v>12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8.5299999999999994</v>
      </c>
      <c r="E95" s="177">
        <v>0</v>
      </c>
      <c r="F95" s="177">
        <v>0</v>
      </c>
      <c r="G95" s="177">
        <v>16</v>
      </c>
      <c r="H95" s="177">
        <v>0</v>
      </c>
      <c r="I95" s="177">
        <v>0</v>
      </c>
      <c r="J95" s="177">
        <v>20.309999999999999</v>
      </c>
      <c r="K95" s="177">
        <v>5.41</v>
      </c>
      <c r="L95" s="177">
        <v>1.43</v>
      </c>
      <c r="M95" s="177">
        <v>0</v>
      </c>
      <c r="N95" s="177">
        <v>0.98</v>
      </c>
      <c r="O95" s="177">
        <v>1.65</v>
      </c>
      <c r="P95" s="177">
        <v>2.17</v>
      </c>
      <c r="Q95" s="177">
        <v>0.17</v>
      </c>
      <c r="R95" s="177">
        <v>0.35</v>
      </c>
      <c r="S95" s="177">
        <v>0.22</v>
      </c>
      <c r="T95" s="177">
        <v>0</v>
      </c>
      <c r="U95" s="177">
        <v>9.59</v>
      </c>
      <c r="V95" s="177">
        <v>0.17</v>
      </c>
      <c r="W95" s="177">
        <v>0.84</v>
      </c>
      <c r="X95" s="177">
        <v>1.23</v>
      </c>
      <c r="Y95" s="177">
        <v>0</v>
      </c>
      <c r="Z95" s="177">
        <v>2.3199999999999998</v>
      </c>
      <c r="AA95" s="177">
        <v>0.75</v>
      </c>
      <c r="AB95" s="177">
        <v>0</v>
      </c>
      <c r="AC95" s="177">
        <v>11.2</v>
      </c>
      <c r="AD95" s="177">
        <v>0</v>
      </c>
      <c r="AE95" s="177">
        <v>0</v>
      </c>
      <c r="AF95" s="177">
        <v>0</v>
      </c>
      <c r="AG95" s="177">
        <v>18</v>
      </c>
      <c r="AH95" s="177">
        <v>0</v>
      </c>
      <c r="AI95" s="177">
        <v>7.23</v>
      </c>
      <c r="AJ95" s="177">
        <v>0</v>
      </c>
      <c r="AK95" s="177">
        <v>17.079999999999998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8.5299999999999994</v>
      </c>
      <c r="E96" s="177">
        <v>0</v>
      </c>
      <c r="F96" s="177">
        <v>0</v>
      </c>
      <c r="G96" s="177">
        <v>16</v>
      </c>
      <c r="H96" s="177">
        <v>0</v>
      </c>
      <c r="I96" s="177">
        <v>0</v>
      </c>
      <c r="J96" s="177">
        <v>20.309999999999999</v>
      </c>
      <c r="K96" s="177">
        <v>5.41</v>
      </c>
      <c r="L96" s="177">
        <v>1.43</v>
      </c>
      <c r="M96" s="177">
        <v>0</v>
      </c>
      <c r="N96" s="177">
        <v>0.98</v>
      </c>
      <c r="O96" s="177">
        <v>1.65</v>
      </c>
      <c r="P96" s="177">
        <v>2.17</v>
      </c>
      <c r="Q96" s="177">
        <v>0.17</v>
      </c>
      <c r="R96" s="177">
        <v>0.35</v>
      </c>
      <c r="S96" s="177">
        <v>0.22</v>
      </c>
      <c r="T96" s="177">
        <v>0</v>
      </c>
      <c r="U96" s="177">
        <v>9.59</v>
      </c>
      <c r="V96" s="177">
        <v>0.17</v>
      </c>
      <c r="W96" s="177">
        <v>0.84</v>
      </c>
      <c r="X96" s="177">
        <v>1.23</v>
      </c>
      <c r="Y96" s="177">
        <v>0</v>
      </c>
      <c r="Z96" s="177">
        <v>2.3199999999999998</v>
      </c>
      <c r="AA96" s="177">
        <v>0.75</v>
      </c>
      <c r="AB96" s="177">
        <v>0</v>
      </c>
      <c r="AC96" s="177">
        <v>11.2</v>
      </c>
      <c r="AD96" s="177">
        <v>0</v>
      </c>
      <c r="AE96" s="177">
        <v>0</v>
      </c>
      <c r="AF96" s="177">
        <v>0</v>
      </c>
      <c r="AG96" s="177">
        <v>18</v>
      </c>
      <c r="AH96" s="177">
        <v>0</v>
      </c>
      <c r="AI96" s="177">
        <v>7.23</v>
      </c>
      <c r="AJ96" s="177">
        <v>0</v>
      </c>
      <c r="AK96" s="177">
        <v>17.079999999999998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8.5299999999999994</v>
      </c>
      <c r="E97" s="177">
        <v>0</v>
      </c>
      <c r="F97" s="177">
        <v>0</v>
      </c>
      <c r="G97" s="177">
        <v>16</v>
      </c>
      <c r="H97" s="177">
        <v>0</v>
      </c>
      <c r="I97" s="177">
        <v>0</v>
      </c>
      <c r="J97" s="177">
        <v>20.45</v>
      </c>
      <c r="K97" s="177">
        <v>5.41</v>
      </c>
      <c r="L97" s="177">
        <v>1.43</v>
      </c>
      <c r="M97" s="177">
        <v>0</v>
      </c>
      <c r="N97" s="177">
        <v>0.98</v>
      </c>
      <c r="O97" s="177">
        <v>1.65</v>
      </c>
      <c r="P97" s="177">
        <v>2.17</v>
      </c>
      <c r="Q97" s="177">
        <v>0.17</v>
      </c>
      <c r="R97" s="177">
        <v>0.35</v>
      </c>
      <c r="S97" s="177">
        <v>0.22</v>
      </c>
      <c r="T97" s="177">
        <v>0</v>
      </c>
      <c r="U97" s="177">
        <v>9.59</v>
      </c>
      <c r="V97" s="177">
        <v>0.15</v>
      </c>
      <c r="W97" s="177">
        <v>0.84</v>
      </c>
      <c r="X97" s="177">
        <v>1.23</v>
      </c>
      <c r="Y97" s="177">
        <v>0</v>
      </c>
      <c r="Z97" s="177">
        <v>2.3199999999999998</v>
      </c>
      <c r="AA97" s="177">
        <v>0.75</v>
      </c>
      <c r="AB97" s="177">
        <v>0</v>
      </c>
      <c r="AC97" s="177">
        <v>11.2</v>
      </c>
      <c r="AD97" s="177">
        <v>0</v>
      </c>
      <c r="AE97" s="177">
        <v>0</v>
      </c>
      <c r="AF97" s="177">
        <v>0</v>
      </c>
      <c r="AG97" s="177">
        <v>18</v>
      </c>
      <c r="AH97" s="177">
        <v>0</v>
      </c>
      <c r="AI97" s="177">
        <v>7.23</v>
      </c>
      <c r="AJ97" s="177">
        <v>0</v>
      </c>
      <c r="AK97" s="177">
        <v>12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8.5299999999999994</v>
      </c>
      <c r="E98" s="177">
        <v>0</v>
      </c>
      <c r="F98" s="177">
        <v>0</v>
      </c>
      <c r="G98" s="177">
        <v>16</v>
      </c>
      <c r="H98" s="177">
        <v>0</v>
      </c>
      <c r="I98" s="177">
        <v>0</v>
      </c>
      <c r="J98" s="177">
        <v>20.45</v>
      </c>
      <c r="K98" s="177">
        <v>5.41</v>
      </c>
      <c r="L98" s="177">
        <v>1.43</v>
      </c>
      <c r="M98" s="177">
        <v>0</v>
      </c>
      <c r="N98" s="177">
        <v>0.98</v>
      </c>
      <c r="O98" s="177">
        <v>1.65</v>
      </c>
      <c r="P98" s="177">
        <v>2.17</v>
      </c>
      <c r="Q98" s="177">
        <v>0.17</v>
      </c>
      <c r="R98" s="177">
        <v>0.35</v>
      </c>
      <c r="S98" s="177">
        <v>0.22</v>
      </c>
      <c r="T98" s="177">
        <v>0</v>
      </c>
      <c r="U98" s="177">
        <v>9.59</v>
      </c>
      <c r="V98" s="177">
        <v>0.15</v>
      </c>
      <c r="W98" s="177">
        <v>0.84</v>
      </c>
      <c r="X98" s="177">
        <v>1.23</v>
      </c>
      <c r="Y98" s="177">
        <v>0</v>
      </c>
      <c r="Z98" s="177">
        <v>2.3199999999999998</v>
      </c>
      <c r="AA98" s="177">
        <v>0.75</v>
      </c>
      <c r="AB98" s="177">
        <v>0</v>
      </c>
      <c r="AC98" s="177">
        <v>11.2</v>
      </c>
      <c r="AD98" s="177">
        <v>0</v>
      </c>
      <c r="AE98" s="177">
        <v>0</v>
      </c>
      <c r="AF98" s="177">
        <v>0</v>
      </c>
      <c r="AG98" s="177">
        <v>18</v>
      </c>
      <c r="AH98" s="177">
        <v>0</v>
      </c>
      <c r="AI98" s="177">
        <v>7.23</v>
      </c>
      <c r="AJ98" s="177">
        <v>0</v>
      </c>
      <c r="AK98" s="177">
        <v>12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0.20444999999999963</v>
      </c>
      <c r="E99">
        <f t="shared" si="0"/>
        <v>0</v>
      </c>
      <c r="F99">
        <f t="shared" si="0"/>
        <v>0</v>
      </c>
      <c r="G99">
        <f t="shared" si="0"/>
        <v>0.38340500000000011</v>
      </c>
      <c r="H99">
        <f t="shared" si="0"/>
        <v>0</v>
      </c>
      <c r="I99">
        <f t="shared" si="0"/>
        <v>0</v>
      </c>
      <c r="J99">
        <f t="shared" si="0"/>
        <v>0.47905999999999965</v>
      </c>
      <c r="K99">
        <f t="shared" si="0"/>
        <v>0.69970499999999891</v>
      </c>
      <c r="L99">
        <f t="shared" si="0"/>
        <v>0.1467299999999995</v>
      </c>
      <c r="M99">
        <f t="shared" si="0"/>
        <v>0</v>
      </c>
      <c r="N99">
        <f t="shared" si="0"/>
        <v>2.3520000000000006E-2</v>
      </c>
      <c r="O99">
        <f t="shared" si="0"/>
        <v>3.9600000000000073E-2</v>
      </c>
      <c r="P99">
        <f t="shared" si="0"/>
        <v>5.5292500000000022E-2</v>
      </c>
      <c r="Q99">
        <f t="shared" si="0"/>
        <v>1.6002500000000024E-2</v>
      </c>
      <c r="R99">
        <f t="shared" si="0"/>
        <v>1.387750000000002E-2</v>
      </c>
      <c r="S99">
        <f t="shared" si="0"/>
        <v>2.2462499999999989E-2</v>
      </c>
      <c r="T99">
        <f t="shared" si="0"/>
        <v>0</v>
      </c>
      <c r="U99">
        <f t="shared" si="0"/>
        <v>0.2301600000000002</v>
      </c>
      <c r="V99">
        <f t="shared" si="0"/>
        <v>4.0699999999999981E-3</v>
      </c>
      <c r="W99">
        <f t="shared" si="0"/>
        <v>1.42825E-2</v>
      </c>
      <c r="X99">
        <f t="shared" si="0"/>
        <v>2.9520000000000025E-2</v>
      </c>
      <c r="Y99">
        <f t="shared" si="0"/>
        <v>0</v>
      </c>
      <c r="Z99">
        <f t="shared" si="0"/>
        <v>9.2937499999999895E-2</v>
      </c>
      <c r="AA99">
        <f t="shared" si="0"/>
        <v>7.2720000000000021E-2</v>
      </c>
      <c r="AB99">
        <f t="shared" si="0"/>
        <v>0</v>
      </c>
      <c r="AC99">
        <f t="shared" si="0"/>
        <v>0.27643750000000017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0.3869475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1.4420525000000006</v>
      </c>
      <c r="AL99">
        <f t="shared" si="0"/>
        <v>7.6274999999999954E-3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6.98</v>
      </c>
      <c r="AH3" s="177">
        <v>0</v>
      </c>
      <c r="AI3" s="177">
        <v>2.73</v>
      </c>
      <c r="AJ3" s="177">
        <v>0</v>
      </c>
      <c r="AK3" s="177">
        <v>7.43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6.98</v>
      </c>
      <c r="AH4" s="177">
        <v>0</v>
      </c>
      <c r="AI4" s="177">
        <v>2.73</v>
      </c>
      <c r="AJ4" s="177">
        <v>0</v>
      </c>
      <c r="AK4" s="177">
        <v>7.43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6.98</v>
      </c>
      <c r="AH5" s="177">
        <v>0</v>
      </c>
      <c r="AI5" s="177">
        <v>2.73</v>
      </c>
      <c r="AJ5" s="177">
        <v>0</v>
      </c>
      <c r="AK5" s="177">
        <v>7.43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6.98</v>
      </c>
      <c r="AH6" s="177">
        <v>0</v>
      </c>
      <c r="AI6" s="177">
        <v>2.73</v>
      </c>
      <c r="AJ6" s="177">
        <v>0</v>
      </c>
      <c r="AK6" s="177">
        <v>7.43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6.98</v>
      </c>
      <c r="AH7" s="177">
        <v>0</v>
      </c>
      <c r="AI7" s="177">
        <v>2.73</v>
      </c>
      <c r="AJ7" s="177">
        <v>0</v>
      </c>
      <c r="AK7" s="177">
        <v>7.43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6.98</v>
      </c>
      <c r="AH8" s="177">
        <v>0</v>
      </c>
      <c r="AI8" s="177">
        <v>2.73</v>
      </c>
      <c r="AJ8" s="177">
        <v>0</v>
      </c>
      <c r="AK8" s="177">
        <v>7.43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6.98</v>
      </c>
      <c r="AH9" s="177">
        <v>0</v>
      </c>
      <c r="AI9" s="177">
        <v>2.73</v>
      </c>
      <c r="AJ9" s="177">
        <v>0</v>
      </c>
      <c r="AK9" s="177">
        <v>7.43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6.98</v>
      </c>
      <c r="AH10" s="177">
        <v>0</v>
      </c>
      <c r="AI10" s="177">
        <v>2.73</v>
      </c>
      <c r="AJ10" s="177">
        <v>0</v>
      </c>
      <c r="AK10" s="177">
        <v>7.43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6.61</v>
      </c>
      <c r="AH11" s="177">
        <v>0</v>
      </c>
      <c r="AI11" s="177">
        <v>2.73</v>
      </c>
      <c r="AJ11" s="177">
        <v>0</v>
      </c>
      <c r="AK11" s="177">
        <v>7.43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6.61</v>
      </c>
      <c r="AH12" s="177">
        <v>0</v>
      </c>
      <c r="AI12" s="177">
        <v>2.73</v>
      </c>
      <c r="AJ12" s="177">
        <v>0</v>
      </c>
      <c r="AK12" s="177">
        <v>7.43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6.61</v>
      </c>
      <c r="AH13" s="177">
        <v>0</v>
      </c>
      <c r="AI13" s="177">
        <v>2.73</v>
      </c>
      <c r="AJ13" s="177">
        <v>0</v>
      </c>
      <c r="AK13" s="177">
        <v>7.43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6.61</v>
      </c>
      <c r="AH14" s="177">
        <v>0</v>
      </c>
      <c r="AI14" s="177">
        <v>2.73</v>
      </c>
      <c r="AJ14" s="177">
        <v>0</v>
      </c>
      <c r="AK14" s="177">
        <v>7.43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6.61</v>
      </c>
      <c r="AH15" s="177">
        <v>0</v>
      </c>
      <c r="AI15" s="177">
        <v>2.73</v>
      </c>
      <c r="AJ15" s="177">
        <v>0</v>
      </c>
      <c r="AK15" s="177">
        <v>7.43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6.61</v>
      </c>
      <c r="AH16" s="177">
        <v>0</v>
      </c>
      <c r="AI16" s="177">
        <v>2.73</v>
      </c>
      <c r="AJ16" s="177">
        <v>0</v>
      </c>
      <c r="AK16" s="177">
        <v>7.43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6.61</v>
      </c>
      <c r="AH17" s="177">
        <v>0</v>
      </c>
      <c r="AI17" s="177">
        <v>2.73</v>
      </c>
      <c r="AJ17" s="177">
        <v>0</v>
      </c>
      <c r="AK17" s="177">
        <v>7.43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6.61</v>
      </c>
      <c r="AH18" s="177">
        <v>0</v>
      </c>
      <c r="AI18" s="177">
        <v>2.73</v>
      </c>
      <c r="AJ18" s="177">
        <v>0</v>
      </c>
      <c r="AK18" s="177">
        <v>7.43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6.61</v>
      </c>
      <c r="AH19" s="177">
        <v>0</v>
      </c>
      <c r="AI19" s="177">
        <v>2.73</v>
      </c>
      <c r="AJ19" s="177">
        <v>0</v>
      </c>
      <c r="AK19" s="177">
        <v>7.43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6.61</v>
      </c>
      <c r="AH20" s="177">
        <v>0</v>
      </c>
      <c r="AI20" s="177">
        <v>2.73</v>
      </c>
      <c r="AJ20" s="177">
        <v>0</v>
      </c>
      <c r="AK20" s="177">
        <v>7.43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6.61</v>
      </c>
      <c r="AH21" s="177">
        <v>0</v>
      </c>
      <c r="AI21" s="177">
        <v>2.73</v>
      </c>
      <c r="AJ21" s="177">
        <v>0</v>
      </c>
      <c r="AK21" s="177">
        <v>7.43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6.61</v>
      </c>
      <c r="AH22" s="177">
        <v>0</v>
      </c>
      <c r="AI22" s="177">
        <v>2.73</v>
      </c>
      <c r="AJ22" s="177">
        <v>0</v>
      </c>
      <c r="AK22" s="177">
        <v>7.43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6.61</v>
      </c>
      <c r="AH23" s="177">
        <v>0</v>
      </c>
      <c r="AI23" s="177">
        <v>2.73</v>
      </c>
      <c r="AJ23" s="177">
        <v>0</v>
      </c>
      <c r="AK23" s="177">
        <v>7.43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6.61</v>
      </c>
      <c r="AH24" s="177">
        <v>0</v>
      </c>
      <c r="AI24" s="177">
        <v>2.73</v>
      </c>
      <c r="AJ24" s="177">
        <v>0</v>
      </c>
      <c r="AK24" s="177">
        <v>7.43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6.61</v>
      </c>
      <c r="AH25" s="177">
        <v>0</v>
      </c>
      <c r="AI25" s="177">
        <v>2.73</v>
      </c>
      <c r="AJ25" s="177">
        <v>0</v>
      </c>
      <c r="AK25" s="177">
        <v>7.43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6.61</v>
      </c>
      <c r="AH26" s="177">
        <v>0</v>
      </c>
      <c r="AI26" s="177">
        <v>2.73</v>
      </c>
      <c r="AJ26" s="177">
        <v>0</v>
      </c>
      <c r="AK26" s="177">
        <v>7.43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6.61</v>
      </c>
      <c r="AH27" s="177">
        <v>0</v>
      </c>
      <c r="AI27" s="177">
        <v>2.73</v>
      </c>
      <c r="AJ27" s="177">
        <v>0</v>
      </c>
      <c r="AK27" s="177">
        <v>7.43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6.61</v>
      </c>
      <c r="AH28" s="177">
        <v>0</v>
      </c>
      <c r="AI28" s="177">
        <v>2.73</v>
      </c>
      <c r="AJ28" s="177">
        <v>0</v>
      </c>
      <c r="AK28" s="177">
        <v>7.43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6.61</v>
      </c>
      <c r="AH29" s="177">
        <v>0</v>
      </c>
      <c r="AI29" s="177">
        <v>2.73</v>
      </c>
      <c r="AJ29" s="177">
        <v>0</v>
      </c>
      <c r="AK29" s="177">
        <v>7.43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6.61</v>
      </c>
      <c r="AH30" s="177">
        <v>0</v>
      </c>
      <c r="AI30" s="177">
        <v>2.73</v>
      </c>
      <c r="AJ30" s="177">
        <v>0</v>
      </c>
      <c r="AK30" s="177">
        <v>7.43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6.73</v>
      </c>
      <c r="AH31" s="177">
        <v>0</v>
      </c>
      <c r="AI31" s="177">
        <v>2.73</v>
      </c>
      <c r="AJ31" s="177">
        <v>0</v>
      </c>
      <c r="AK31" s="177">
        <v>7.43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6.73</v>
      </c>
      <c r="AH32" s="177">
        <v>0</v>
      </c>
      <c r="AI32" s="177">
        <v>2.73</v>
      </c>
      <c r="AJ32" s="177">
        <v>0</v>
      </c>
      <c r="AK32" s="177">
        <v>7.43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6.73</v>
      </c>
      <c r="AH33" s="177">
        <v>0</v>
      </c>
      <c r="AI33" s="177">
        <v>2.73</v>
      </c>
      <c r="AJ33" s="177">
        <v>0</v>
      </c>
      <c r="AK33" s="177">
        <v>7.43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6.73</v>
      </c>
      <c r="AH34" s="177">
        <v>0</v>
      </c>
      <c r="AI34" s="177">
        <v>2.73</v>
      </c>
      <c r="AJ34" s="177">
        <v>0</v>
      </c>
      <c r="AK34" s="177">
        <v>7.43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6.73</v>
      </c>
      <c r="AH35" s="177">
        <v>0</v>
      </c>
      <c r="AI35" s="177">
        <v>2.73</v>
      </c>
      <c r="AJ35" s="177">
        <v>0</v>
      </c>
      <c r="AK35" s="177">
        <v>7.43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6.73</v>
      </c>
      <c r="AH36" s="177">
        <v>0</v>
      </c>
      <c r="AI36" s="177">
        <v>2.73</v>
      </c>
      <c r="AJ36" s="177">
        <v>0</v>
      </c>
      <c r="AK36" s="177">
        <v>7.43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6.73</v>
      </c>
      <c r="AH37" s="177">
        <v>0</v>
      </c>
      <c r="AI37" s="177">
        <v>2.73</v>
      </c>
      <c r="AJ37" s="177">
        <v>0</v>
      </c>
      <c r="AK37" s="177">
        <v>7.43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6.73</v>
      </c>
      <c r="AH38" s="177">
        <v>0</v>
      </c>
      <c r="AI38" s="177">
        <v>2.73</v>
      </c>
      <c r="AJ38" s="177">
        <v>0</v>
      </c>
      <c r="AK38" s="177">
        <v>7.43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6.85</v>
      </c>
      <c r="AH39" s="177">
        <v>0</v>
      </c>
      <c r="AI39" s="177">
        <v>2.73</v>
      </c>
      <c r="AJ39" s="177">
        <v>0</v>
      </c>
      <c r="AK39" s="177">
        <v>7.43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6.85</v>
      </c>
      <c r="AH40" s="177">
        <v>0</v>
      </c>
      <c r="AI40" s="177">
        <v>2.73</v>
      </c>
      <c r="AJ40" s="177">
        <v>0</v>
      </c>
      <c r="AK40" s="177">
        <v>7.43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6.85</v>
      </c>
      <c r="AH41" s="177">
        <v>0</v>
      </c>
      <c r="AI41" s="177">
        <v>2.73</v>
      </c>
      <c r="AJ41" s="177">
        <v>0</v>
      </c>
      <c r="AK41" s="177">
        <v>7.43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6.85</v>
      </c>
      <c r="AH42" s="177">
        <v>0</v>
      </c>
      <c r="AI42" s="177">
        <v>2.73</v>
      </c>
      <c r="AJ42" s="177">
        <v>0</v>
      </c>
      <c r="AK42" s="177">
        <v>7.43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6.98</v>
      </c>
      <c r="AH43" s="177">
        <v>0</v>
      </c>
      <c r="AI43" s="177">
        <v>2.73</v>
      </c>
      <c r="AJ43" s="177">
        <v>0</v>
      </c>
      <c r="AK43" s="177">
        <v>7.43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6.98</v>
      </c>
      <c r="AH44" s="177">
        <v>0</v>
      </c>
      <c r="AI44" s="177">
        <v>2.73</v>
      </c>
      <c r="AJ44" s="177">
        <v>0</v>
      </c>
      <c r="AK44" s="177">
        <v>7.43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6.98</v>
      </c>
      <c r="AH45" s="177">
        <v>0</v>
      </c>
      <c r="AI45" s="177">
        <v>2.73</v>
      </c>
      <c r="AJ45" s="177">
        <v>0</v>
      </c>
      <c r="AK45" s="177">
        <v>7.43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6.98</v>
      </c>
      <c r="AH46" s="177">
        <v>0</v>
      </c>
      <c r="AI46" s="177">
        <v>2.73</v>
      </c>
      <c r="AJ46" s="177">
        <v>0</v>
      </c>
      <c r="AK46" s="177">
        <v>7.43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6.98</v>
      </c>
      <c r="AH47" s="177">
        <v>0</v>
      </c>
      <c r="AI47" s="177">
        <v>2.73</v>
      </c>
      <c r="AJ47" s="177">
        <v>0</v>
      </c>
      <c r="AK47" s="177">
        <v>7.43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8.42</v>
      </c>
      <c r="AH48" s="177">
        <v>0</v>
      </c>
      <c r="AI48" s="177">
        <v>2.73</v>
      </c>
      <c r="AJ48" s="177">
        <v>0</v>
      </c>
      <c r="AK48" s="177">
        <v>7.43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8.65</v>
      </c>
      <c r="AH49" s="177">
        <v>0</v>
      </c>
      <c r="AI49" s="177">
        <v>2.73</v>
      </c>
      <c r="AJ49" s="177">
        <v>0</v>
      </c>
      <c r="AK49" s="177">
        <v>7.43</v>
      </c>
      <c r="AL49" s="177">
        <v>0.11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8.65</v>
      </c>
      <c r="AH50" s="177">
        <v>0</v>
      </c>
      <c r="AI50" s="177">
        <v>2.73</v>
      </c>
      <c r="AJ50" s="177">
        <v>0</v>
      </c>
      <c r="AK50" s="177">
        <v>7.43</v>
      </c>
      <c r="AL50" s="177">
        <v>0.11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7.28</v>
      </c>
      <c r="AH51" s="177">
        <v>0</v>
      </c>
      <c r="AI51" s="177">
        <v>2.73</v>
      </c>
      <c r="AJ51" s="177">
        <v>0</v>
      </c>
      <c r="AK51" s="177">
        <v>7.43</v>
      </c>
      <c r="AL51" s="177">
        <v>0.11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7.28</v>
      </c>
      <c r="AH52" s="177">
        <v>0</v>
      </c>
      <c r="AI52" s="177">
        <v>2.73</v>
      </c>
      <c r="AJ52" s="177">
        <v>0</v>
      </c>
      <c r="AK52" s="177">
        <v>7.43</v>
      </c>
      <c r="AL52" s="177">
        <v>0.11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7.28</v>
      </c>
      <c r="AH53" s="177">
        <v>0</v>
      </c>
      <c r="AI53" s="177">
        <v>2.73</v>
      </c>
      <c r="AJ53" s="177">
        <v>0</v>
      </c>
      <c r="AK53" s="177">
        <v>7.43</v>
      </c>
      <c r="AL53" s="177">
        <v>0.11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7.28</v>
      </c>
      <c r="AH54" s="177">
        <v>0</v>
      </c>
      <c r="AI54" s="177">
        <v>2.73</v>
      </c>
      <c r="AJ54" s="177">
        <v>0</v>
      </c>
      <c r="AK54" s="177">
        <v>7.43</v>
      </c>
      <c r="AL54" s="177">
        <v>0.11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7.28</v>
      </c>
      <c r="AH55" s="177">
        <v>0</v>
      </c>
      <c r="AI55" s="177">
        <v>2.73</v>
      </c>
      <c r="AJ55" s="177">
        <v>0</v>
      </c>
      <c r="AK55" s="177">
        <v>7.43</v>
      </c>
      <c r="AL55" s="177">
        <v>0.11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7.28</v>
      </c>
      <c r="AH56" s="177">
        <v>0</v>
      </c>
      <c r="AI56" s="177">
        <v>2.73</v>
      </c>
      <c r="AJ56" s="177">
        <v>0</v>
      </c>
      <c r="AK56" s="177">
        <v>7.43</v>
      </c>
      <c r="AL56" s="177">
        <v>0.11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9.07</v>
      </c>
      <c r="AH57" s="177">
        <v>0</v>
      </c>
      <c r="AI57" s="177">
        <v>2.73</v>
      </c>
      <c r="AJ57" s="177">
        <v>0</v>
      </c>
      <c r="AK57" s="177">
        <v>7.43</v>
      </c>
      <c r="AL57" s="177">
        <v>0.11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9.07</v>
      </c>
      <c r="AH58" s="177">
        <v>0</v>
      </c>
      <c r="AI58" s="177">
        <v>2.73</v>
      </c>
      <c r="AJ58" s="177">
        <v>0</v>
      </c>
      <c r="AK58" s="177">
        <v>7.43</v>
      </c>
      <c r="AL58" s="177">
        <v>0.11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7.35</v>
      </c>
      <c r="AH59" s="177">
        <v>0</v>
      </c>
      <c r="AI59" s="177">
        <v>2.73</v>
      </c>
      <c r="AJ59" s="177">
        <v>0</v>
      </c>
      <c r="AK59" s="177">
        <v>7.43</v>
      </c>
      <c r="AL59" s="177">
        <v>0.11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9.11</v>
      </c>
      <c r="AH60" s="177">
        <v>0</v>
      </c>
      <c r="AI60" s="177">
        <v>2.73</v>
      </c>
      <c r="AJ60" s="177">
        <v>0</v>
      </c>
      <c r="AK60" s="177">
        <v>7.43</v>
      </c>
      <c r="AL60" s="177">
        <v>0.11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9.11</v>
      </c>
      <c r="AH61" s="177">
        <v>0</v>
      </c>
      <c r="AI61" s="177">
        <v>2.73</v>
      </c>
      <c r="AJ61" s="177">
        <v>0</v>
      </c>
      <c r="AK61" s="177">
        <v>7.43</v>
      </c>
      <c r="AL61" s="177">
        <v>0.11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9.11</v>
      </c>
      <c r="AH62" s="177">
        <v>0</v>
      </c>
      <c r="AI62" s="177">
        <v>2.73</v>
      </c>
      <c r="AJ62" s="177">
        <v>0</v>
      </c>
      <c r="AK62" s="177">
        <v>7.43</v>
      </c>
      <c r="AL62" s="177">
        <v>0.11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7.35</v>
      </c>
      <c r="AH63" s="177">
        <v>0</v>
      </c>
      <c r="AI63" s="177">
        <v>2.73</v>
      </c>
      <c r="AJ63" s="177">
        <v>0</v>
      </c>
      <c r="AK63" s="177">
        <v>7.43</v>
      </c>
      <c r="AL63" s="177">
        <v>0.11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7.35</v>
      </c>
      <c r="AH64" s="177">
        <v>0</v>
      </c>
      <c r="AI64" s="177">
        <v>2.73</v>
      </c>
      <c r="AJ64" s="177">
        <v>0</v>
      </c>
      <c r="AK64" s="177">
        <v>7.43</v>
      </c>
      <c r="AL64" s="177">
        <v>0.11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7.35</v>
      </c>
      <c r="AH65" s="177">
        <v>0</v>
      </c>
      <c r="AI65" s="177">
        <v>2.73</v>
      </c>
      <c r="AJ65" s="177">
        <v>0</v>
      </c>
      <c r="AK65" s="177">
        <v>7.43</v>
      </c>
      <c r="AL65" s="177">
        <v>0.11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7.35</v>
      </c>
      <c r="AH66" s="177">
        <v>0</v>
      </c>
      <c r="AI66" s="177">
        <v>2.73</v>
      </c>
      <c r="AJ66" s="177">
        <v>0</v>
      </c>
      <c r="AK66" s="177">
        <v>7.43</v>
      </c>
      <c r="AL66" s="177">
        <v>0.11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7.43</v>
      </c>
      <c r="AH67" s="177">
        <v>0</v>
      </c>
      <c r="AI67" s="177">
        <v>2.73</v>
      </c>
      <c r="AJ67" s="177">
        <v>0</v>
      </c>
      <c r="AK67" s="177">
        <v>7.43</v>
      </c>
      <c r="AL67" s="177">
        <v>0.11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7.43</v>
      </c>
      <c r="AH68" s="177">
        <v>0</v>
      </c>
      <c r="AI68" s="177">
        <v>2.73</v>
      </c>
      <c r="AJ68" s="177">
        <v>0</v>
      </c>
      <c r="AK68" s="177">
        <v>7.43</v>
      </c>
      <c r="AL68" s="177">
        <v>0.11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7.28</v>
      </c>
      <c r="AH69" s="177">
        <v>0</v>
      </c>
      <c r="AI69" s="177">
        <v>2.73</v>
      </c>
      <c r="AJ69" s="177">
        <v>0</v>
      </c>
      <c r="AK69" s="177">
        <v>7.43</v>
      </c>
      <c r="AL69" s="177">
        <v>0.11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7.28</v>
      </c>
      <c r="AH70" s="177">
        <v>0</v>
      </c>
      <c r="AI70" s="177">
        <v>2.73</v>
      </c>
      <c r="AJ70" s="177">
        <v>0</v>
      </c>
      <c r="AK70" s="177">
        <v>7.43</v>
      </c>
      <c r="AL70" s="177">
        <v>0.11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8.85</v>
      </c>
      <c r="AH71" s="177">
        <v>0</v>
      </c>
      <c r="AI71" s="177">
        <v>2.73</v>
      </c>
      <c r="AJ71" s="177">
        <v>0</v>
      </c>
      <c r="AK71" s="177">
        <v>7.43</v>
      </c>
      <c r="AL71" s="177">
        <v>0.11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8.85</v>
      </c>
      <c r="AH72" s="177">
        <v>0</v>
      </c>
      <c r="AI72" s="177">
        <v>2.73</v>
      </c>
      <c r="AJ72" s="177">
        <v>0</v>
      </c>
      <c r="AK72" s="177">
        <v>7.43</v>
      </c>
      <c r="AL72" s="177">
        <v>0.11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7.28</v>
      </c>
      <c r="AH73" s="177">
        <v>0</v>
      </c>
      <c r="AI73" s="177">
        <v>2.73</v>
      </c>
      <c r="AJ73" s="177">
        <v>0</v>
      </c>
      <c r="AK73" s="177">
        <v>7.43</v>
      </c>
      <c r="AL73" s="177">
        <v>0.11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7.28</v>
      </c>
      <c r="AH74" s="177">
        <v>0</v>
      </c>
      <c r="AI74" s="177">
        <v>2.73</v>
      </c>
      <c r="AJ74" s="177">
        <v>0</v>
      </c>
      <c r="AK74" s="177">
        <v>7.43</v>
      </c>
      <c r="AL74" s="177">
        <v>0.11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8.75</v>
      </c>
      <c r="AH75" s="177">
        <v>0</v>
      </c>
      <c r="AI75" s="177">
        <v>2.73</v>
      </c>
      <c r="AJ75" s="177">
        <v>0</v>
      </c>
      <c r="AK75" s="177">
        <v>7.43</v>
      </c>
      <c r="AL75" s="177">
        <v>0.11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8.75</v>
      </c>
      <c r="AH76" s="177">
        <v>0</v>
      </c>
      <c r="AI76" s="177">
        <v>2.73</v>
      </c>
      <c r="AJ76" s="177">
        <v>0</v>
      </c>
      <c r="AK76" s="177">
        <v>6.16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7.13</v>
      </c>
      <c r="AH77" s="177">
        <v>0</v>
      </c>
      <c r="AI77" s="177">
        <v>2.73</v>
      </c>
      <c r="AJ77" s="177">
        <v>0</v>
      </c>
      <c r="AK77" s="177">
        <v>5.4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7.13</v>
      </c>
      <c r="AH78" s="177">
        <v>0</v>
      </c>
      <c r="AI78" s="177">
        <v>2.73</v>
      </c>
      <c r="AJ78" s="177">
        <v>0</v>
      </c>
      <c r="AK78" s="177">
        <v>5.0199999999999996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7.13</v>
      </c>
      <c r="AH79" s="177">
        <v>0</v>
      </c>
      <c r="AI79" s="177">
        <v>2.73</v>
      </c>
      <c r="AJ79" s="177">
        <v>0</v>
      </c>
      <c r="AK79" s="177">
        <v>4.54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7.13</v>
      </c>
      <c r="AH80" s="177">
        <v>0</v>
      </c>
      <c r="AI80" s="177">
        <v>2.73</v>
      </c>
      <c r="AJ80" s="177">
        <v>0</v>
      </c>
      <c r="AK80" s="177">
        <v>3.25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7.13</v>
      </c>
      <c r="AH81" s="177">
        <v>0</v>
      </c>
      <c r="AI81" s="177">
        <v>2.73</v>
      </c>
      <c r="AJ81" s="177">
        <v>0</v>
      </c>
      <c r="AK81" s="177">
        <v>3.75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7.13</v>
      </c>
      <c r="AH82" s="177">
        <v>0</v>
      </c>
      <c r="AI82" s="177">
        <v>2.73</v>
      </c>
      <c r="AJ82" s="177">
        <v>0</v>
      </c>
      <c r="AK82" s="177">
        <v>4.7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6.98</v>
      </c>
      <c r="AH83" s="177">
        <v>0</v>
      </c>
      <c r="AI83" s="177">
        <v>2.73</v>
      </c>
      <c r="AJ83" s="177">
        <v>0</v>
      </c>
      <c r="AK83" s="177">
        <v>4.7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6.98</v>
      </c>
      <c r="AH84" s="177">
        <v>0</v>
      </c>
      <c r="AI84" s="177">
        <v>2.73</v>
      </c>
      <c r="AJ84" s="177">
        <v>0</v>
      </c>
      <c r="AK84" s="177">
        <v>4.7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6.98</v>
      </c>
      <c r="AH85" s="177">
        <v>0</v>
      </c>
      <c r="AI85" s="177">
        <v>2.73</v>
      </c>
      <c r="AJ85" s="177">
        <v>0</v>
      </c>
      <c r="AK85" s="177">
        <v>4.7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6.98</v>
      </c>
      <c r="AH86" s="177">
        <v>0</v>
      </c>
      <c r="AI86" s="177">
        <v>2.73</v>
      </c>
      <c r="AJ86" s="177">
        <v>0</v>
      </c>
      <c r="AK86" s="177">
        <v>4.7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6.79</v>
      </c>
      <c r="AH87" s="177">
        <v>0</v>
      </c>
      <c r="AI87" s="177">
        <v>2.73</v>
      </c>
      <c r="AJ87" s="177">
        <v>0</v>
      </c>
      <c r="AK87" s="177">
        <v>4.7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6.79</v>
      </c>
      <c r="AH88" s="177">
        <v>0</v>
      </c>
      <c r="AI88" s="177">
        <v>2.73</v>
      </c>
      <c r="AJ88" s="177">
        <v>0</v>
      </c>
      <c r="AK88" s="177">
        <v>4.7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6.79</v>
      </c>
      <c r="AH89" s="177">
        <v>0</v>
      </c>
      <c r="AI89" s="177">
        <v>2.73</v>
      </c>
      <c r="AJ89" s="177">
        <v>0</v>
      </c>
      <c r="AK89" s="177">
        <v>4.7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6.79</v>
      </c>
      <c r="AH90" s="177">
        <v>0</v>
      </c>
      <c r="AI90" s="177">
        <v>2.73</v>
      </c>
      <c r="AJ90" s="177">
        <v>0</v>
      </c>
      <c r="AK90" s="177">
        <v>4.7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6.79</v>
      </c>
      <c r="AH91" s="177">
        <v>0</v>
      </c>
      <c r="AI91" s="177">
        <v>2.73</v>
      </c>
      <c r="AJ91" s="177">
        <v>0</v>
      </c>
      <c r="AK91" s="177">
        <v>4.7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6.79</v>
      </c>
      <c r="AH92" s="177">
        <v>0</v>
      </c>
      <c r="AI92" s="177">
        <v>2.73</v>
      </c>
      <c r="AJ92" s="177">
        <v>0</v>
      </c>
      <c r="AK92" s="177">
        <v>4.7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6.79</v>
      </c>
      <c r="AH93" s="177">
        <v>0</v>
      </c>
      <c r="AI93" s="177">
        <v>2.73</v>
      </c>
      <c r="AJ93" s="177">
        <v>0</v>
      </c>
      <c r="AK93" s="177">
        <v>4.7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6.79</v>
      </c>
      <c r="AH94" s="177">
        <v>0</v>
      </c>
      <c r="AI94" s="177">
        <v>2.73</v>
      </c>
      <c r="AJ94" s="177">
        <v>0</v>
      </c>
      <c r="AK94" s="177">
        <v>4.7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6.79</v>
      </c>
      <c r="AH95" s="177">
        <v>0</v>
      </c>
      <c r="AI95" s="177">
        <v>2.73</v>
      </c>
      <c r="AJ95" s="177">
        <v>0</v>
      </c>
      <c r="AK95" s="177">
        <v>7.3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6.79</v>
      </c>
      <c r="AH96" s="177">
        <v>0</v>
      </c>
      <c r="AI96" s="177">
        <v>2.73</v>
      </c>
      <c r="AJ96" s="177">
        <v>0</v>
      </c>
      <c r="AK96" s="177">
        <v>7.3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6.79</v>
      </c>
      <c r="AH97" s="177">
        <v>0</v>
      </c>
      <c r="AI97" s="177">
        <v>2.73</v>
      </c>
      <c r="AJ97" s="177">
        <v>0</v>
      </c>
      <c r="AK97" s="177">
        <v>7.3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6.79</v>
      </c>
      <c r="AH98" s="177">
        <v>0</v>
      </c>
      <c r="AI98" s="177">
        <v>2.73</v>
      </c>
      <c r="AJ98" s="177">
        <v>0</v>
      </c>
      <c r="AK98" s="177">
        <v>7.3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0.17178999999999994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0.16520250000000014</v>
      </c>
      <c r="AL99">
        <f t="shared" si="0"/>
        <v>7.4249999999999989E-4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45083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-121.697</v>
      </c>
      <c r="D3" s="102">
        <f>'IDT-1 Calculation'!DH3</f>
        <v>0</v>
      </c>
      <c r="E3" s="102">
        <f>'IDT-1 Calculation'!DI3</f>
        <v>0</v>
      </c>
      <c r="F3" s="102">
        <f>'IDT-1 Calculation'!DJ3</f>
        <v>121.697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-107.557</v>
      </c>
      <c r="D4" s="94">
        <f>'IDT-1 Calculation'!DH4</f>
        <v>0</v>
      </c>
      <c r="E4" s="94">
        <f>'IDT-1 Calculation'!DI4</f>
        <v>0</v>
      </c>
      <c r="F4" s="94">
        <f>'IDT-1 Calculation'!DJ4</f>
        <v>107.557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-95.088999999999999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95.088999999999999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-81.103999999999999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81.103999999999999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-61.908000000000001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61.908000000000001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-42.128999999999998</v>
      </c>
      <c r="D8" s="94">
        <f>'IDT-1 Calculation'!DH8</f>
        <v>0</v>
      </c>
      <c r="E8" s="94">
        <f>'IDT-1 Calculation'!DI8</f>
        <v>0</v>
      </c>
      <c r="F8" s="94">
        <f>'IDT-1 Calculation'!DJ8</f>
        <v>42.128999999999998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-24.87</v>
      </c>
      <c r="D9" s="94">
        <f>'IDT-1 Calculation'!DH9</f>
        <v>0</v>
      </c>
      <c r="E9" s="94">
        <f>'IDT-1 Calculation'!DI9</f>
        <v>0</v>
      </c>
      <c r="F9" s="94">
        <f>'IDT-1 Calculation'!DJ9</f>
        <v>24.87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-6.57</v>
      </c>
      <c r="D10" s="94">
        <f>'IDT-1 Calculation'!DH10</f>
        <v>0</v>
      </c>
      <c r="E10" s="94">
        <f>'IDT-1 Calculation'!DI10</f>
        <v>0</v>
      </c>
      <c r="F10" s="94">
        <f>'IDT-1 Calculation'!DJ10</f>
        <v>6.57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-8.4139999999999997</v>
      </c>
      <c r="C61" s="94">
        <f>'IDT-1 Calculation'!DG61</f>
        <v>-5.2130000000000001</v>
      </c>
      <c r="D61" s="94">
        <f>'IDT-1 Calculation'!DH61</f>
        <v>0</v>
      </c>
      <c r="E61" s="94">
        <f>'IDT-1 Calculation'!DI61</f>
        <v>0</v>
      </c>
      <c r="F61" s="94">
        <f>'IDT-1 Calculation'!DJ61</f>
        <v>13.626999999999999</v>
      </c>
      <c r="G61" s="99">
        <f t="shared" si="0"/>
        <v>0</v>
      </c>
    </row>
    <row r="62" spans="1:7">
      <c r="A62" s="98" t="s">
        <v>104</v>
      </c>
      <c r="B62" s="94">
        <f>'IDT-1 Calculation'!DF62</f>
        <v>-22.55</v>
      </c>
      <c r="C62" s="94">
        <f>'IDT-1 Calculation'!DG62</f>
        <v>-13.971</v>
      </c>
      <c r="D62" s="94">
        <f>'IDT-1 Calculation'!DH62</f>
        <v>0</v>
      </c>
      <c r="E62" s="94">
        <f>'IDT-1 Calculation'!DI62</f>
        <v>0</v>
      </c>
      <c r="F62" s="94">
        <f>'IDT-1 Calculation'!DJ62</f>
        <v>36.521000000000001</v>
      </c>
      <c r="G62" s="99">
        <f t="shared" si="0"/>
        <v>0</v>
      </c>
    </row>
    <row r="63" spans="1:7">
      <c r="A63" s="98" t="s">
        <v>105</v>
      </c>
      <c r="B63" s="94">
        <f>'IDT-1 Calculation'!DF63</f>
        <v>-31.483000000000001</v>
      </c>
      <c r="C63" s="94">
        <f>'IDT-1 Calculation'!DG63</f>
        <v>-19.506</v>
      </c>
      <c r="D63" s="94">
        <f>'IDT-1 Calculation'!DH63</f>
        <v>0</v>
      </c>
      <c r="E63" s="94">
        <f>'IDT-1 Calculation'!DI63</f>
        <v>0</v>
      </c>
      <c r="F63" s="94">
        <f>'IDT-1 Calculation'!DJ63</f>
        <v>50.989000000000004</v>
      </c>
      <c r="G63" s="99">
        <f t="shared" si="0"/>
        <v>0</v>
      </c>
    </row>
    <row r="64" spans="1:7">
      <c r="A64" s="98" t="s">
        <v>106</v>
      </c>
      <c r="B64" s="94">
        <f>'IDT-1 Calculation'!DF64</f>
        <v>-40.158000000000001</v>
      </c>
      <c r="C64" s="94">
        <f>'IDT-1 Calculation'!DG64</f>
        <v>-24.881</v>
      </c>
      <c r="D64" s="94">
        <f>'IDT-1 Calculation'!DH64</f>
        <v>0</v>
      </c>
      <c r="E64" s="94">
        <f>'IDT-1 Calculation'!DI64</f>
        <v>0</v>
      </c>
      <c r="F64" s="94">
        <f>'IDT-1 Calculation'!DJ64</f>
        <v>65.039000000000001</v>
      </c>
      <c r="G64" s="99">
        <f t="shared" si="0"/>
        <v>0</v>
      </c>
    </row>
    <row r="65" spans="1:7">
      <c r="A65" s="98" t="s">
        <v>107</v>
      </c>
      <c r="B65" s="94">
        <f>'IDT-1 Calculation'!DF65</f>
        <v>-47.055999999999997</v>
      </c>
      <c r="C65" s="94">
        <f>'IDT-1 Calculation'!DG65</f>
        <v>-29.155999999999999</v>
      </c>
      <c r="D65" s="94">
        <f>'IDT-1 Calculation'!DH65</f>
        <v>0</v>
      </c>
      <c r="E65" s="94">
        <f>'IDT-1 Calculation'!DI65</f>
        <v>0</v>
      </c>
      <c r="F65" s="94">
        <f>'IDT-1 Calculation'!DJ65</f>
        <v>76.211999999999989</v>
      </c>
      <c r="G65" s="99">
        <f t="shared" si="0"/>
        <v>0</v>
      </c>
    </row>
    <row r="66" spans="1:7">
      <c r="A66" s="98" t="s">
        <v>108</v>
      </c>
      <c r="B66" s="94">
        <f>'IDT-1 Calculation'!DF66</f>
        <v>-47</v>
      </c>
      <c r="C66" s="94">
        <f>'IDT-1 Calculation'!DG66</f>
        <v>-36.591999999999999</v>
      </c>
      <c r="D66" s="94">
        <f>'IDT-1 Calculation'!DH66</f>
        <v>0</v>
      </c>
      <c r="E66" s="94">
        <f>'IDT-1 Calculation'!DI66</f>
        <v>0</v>
      </c>
      <c r="F66" s="94">
        <f>'IDT-1 Calculation'!DJ66</f>
        <v>83.591999999999999</v>
      </c>
      <c r="G66" s="99">
        <f t="shared" si="0"/>
        <v>0</v>
      </c>
    </row>
    <row r="67" spans="1:7">
      <c r="A67" s="98" t="s">
        <v>109</v>
      </c>
      <c r="B67" s="94">
        <f>'IDT-1 Calculation'!DF67</f>
        <v>-32</v>
      </c>
      <c r="C67" s="94">
        <f>'IDT-1 Calculation'!DG67</f>
        <v>-53.726999999999997</v>
      </c>
      <c r="D67" s="94">
        <f>'IDT-1 Calculation'!DH67</f>
        <v>0</v>
      </c>
      <c r="E67" s="94">
        <f>'IDT-1 Calculation'!DI67</f>
        <v>0</v>
      </c>
      <c r="F67" s="94">
        <f>'IDT-1 Calculation'!DJ67</f>
        <v>85.727000000000004</v>
      </c>
      <c r="G67" s="99">
        <f t="shared" si="0"/>
        <v>0</v>
      </c>
    </row>
    <row r="68" spans="1:7">
      <c r="A68" s="98" t="s">
        <v>110</v>
      </c>
      <c r="B68" s="94">
        <f>'IDT-1 Calculation'!DF68</f>
        <v>-24</v>
      </c>
      <c r="C68" s="94">
        <f>'IDT-1 Calculation'!DG68</f>
        <v>-59.174999999999997</v>
      </c>
      <c r="D68" s="94">
        <f>'IDT-1 Calculation'!DH68</f>
        <v>0</v>
      </c>
      <c r="E68" s="94">
        <f>'IDT-1 Calculation'!DI68</f>
        <v>0</v>
      </c>
      <c r="F68" s="94">
        <f>'IDT-1 Calculation'!DJ68</f>
        <v>83.174999999999997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-83.738</v>
      </c>
      <c r="D69" s="94">
        <f>'IDT-1 Calculation'!DH69</f>
        <v>0</v>
      </c>
      <c r="E69" s="94">
        <f>'IDT-1 Calculation'!DI69</f>
        <v>0</v>
      </c>
      <c r="F69" s="94">
        <f>'IDT-1 Calculation'!DJ69</f>
        <v>83.738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-79.524000000000001</v>
      </c>
      <c r="D70" s="94">
        <f>'IDT-1 Calculation'!DH70</f>
        <v>0</v>
      </c>
      <c r="E70" s="94">
        <f>'IDT-1 Calculation'!DI70</f>
        <v>0</v>
      </c>
      <c r="F70" s="94">
        <f>'IDT-1 Calculation'!DJ70</f>
        <v>79.524000000000001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-63.322000000000003</v>
      </c>
      <c r="D71" s="94">
        <f>'IDT-1 Calculation'!DH71</f>
        <v>0</v>
      </c>
      <c r="E71" s="94">
        <f>'IDT-1 Calculation'!DI71</f>
        <v>0</v>
      </c>
      <c r="F71" s="94">
        <f>'IDT-1 Calculation'!DJ71</f>
        <v>63.322000000000003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-46.009</v>
      </c>
      <c r="D72" s="94">
        <f>'IDT-1 Calculation'!DH72</f>
        <v>0</v>
      </c>
      <c r="E72" s="94">
        <f>'IDT-1 Calculation'!DI72</f>
        <v>0</v>
      </c>
      <c r="F72" s="94">
        <f>'IDT-1 Calculation'!DJ72</f>
        <v>46.009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-38.796999999999997</v>
      </c>
      <c r="D73" s="94">
        <f>'IDT-1 Calculation'!DH73</f>
        <v>0</v>
      </c>
      <c r="E73" s="94">
        <f>'IDT-1 Calculation'!DI73</f>
        <v>0</v>
      </c>
      <c r="F73" s="94">
        <f>'IDT-1 Calculation'!DJ73</f>
        <v>38.796999999999997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50</v>
      </c>
      <c r="C87" s="94">
        <f>'IDT-1 Calculation'!DG87</f>
        <v>-21.167999999999999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-28.832000000000001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50</v>
      </c>
      <c r="C88" s="94">
        <f>'IDT-1 Calculation'!DG88</f>
        <v>-21.167999999999999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-28.832000000000001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50</v>
      </c>
      <c r="C89" s="94">
        <f>'IDT-1 Calculation'!DG89</f>
        <v>-21.167999999999999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-28.832000000000001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50</v>
      </c>
      <c r="C90" s="94">
        <f>'IDT-1 Calculation'!DG90</f>
        <v>-42.965000000000003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-7.0350000000000001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50</v>
      </c>
      <c r="C91" s="94">
        <f>'IDT-1 Calculation'!DG91</f>
        <v>-74.254999999999995</v>
      </c>
      <c r="D91" s="94">
        <f>'IDT-1 Calculation'!DH91</f>
        <v>0</v>
      </c>
      <c r="E91" s="94">
        <f>'IDT-1 Calculation'!DI91</f>
        <v>0</v>
      </c>
      <c r="F91" s="94">
        <f>'IDT-1 Calculation'!DJ91</f>
        <v>24.254999999999999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50</v>
      </c>
      <c r="C92" s="94">
        <f>'IDT-1 Calculation'!DG92</f>
        <v>-103.405</v>
      </c>
      <c r="D92" s="94">
        <f>'IDT-1 Calculation'!DH92</f>
        <v>0</v>
      </c>
      <c r="E92" s="94">
        <f>'IDT-1 Calculation'!DI92</f>
        <v>0</v>
      </c>
      <c r="F92" s="94">
        <f>'IDT-1 Calculation'!DJ92</f>
        <v>53.405000000000001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50</v>
      </c>
      <c r="C93" s="94">
        <f>'IDT-1 Calculation'!DG93</f>
        <v>-130.208</v>
      </c>
      <c r="D93" s="94">
        <f>'IDT-1 Calculation'!DH93</f>
        <v>0</v>
      </c>
      <c r="E93" s="94">
        <f>'IDT-1 Calculation'!DI93</f>
        <v>0</v>
      </c>
      <c r="F93" s="94">
        <f>'IDT-1 Calculation'!DJ93</f>
        <v>80.207999999999998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50</v>
      </c>
      <c r="C94" s="94">
        <f>'IDT-1 Calculation'!DG94</f>
        <v>-152.43799999999999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102.438</v>
      </c>
      <c r="G94" s="99">
        <f t="shared" si="1"/>
        <v>0</v>
      </c>
    </row>
    <row r="95" spans="1:7">
      <c r="A95" s="98" t="s">
        <v>137</v>
      </c>
      <c r="B95" s="94">
        <f>'IDT-1 Calculation'!DF95</f>
        <v>50</v>
      </c>
      <c r="C95" s="94">
        <f>'IDT-1 Calculation'!DG95</f>
        <v>-173.124</v>
      </c>
      <c r="D95" s="94">
        <f>'IDT-1 Calculation'!DH95</f>
        <v>0</v>
      </c>
      <c r="E95" s="94">
        <f>'IDT-1 Calculation'!DI95</f>
        <v>0</v>
      </c>
      <c r="F95" s="94">
        <f>'IDT-1 Calculation'!DJ95</f>
        <v>123.124</v>
      </c>
      <c r="G95" s="99">
        <f t="shared" si="1"/>
        <v>0</v>
      </c>
    </row>
    <row r="96" spans="1:7">
      <c r="A96" s="98" t="s">
        <v>138</v>
      </c>
      <c r="B96" s="94">
        <f>'IDT-1 Calculation'!DF96</f>
        <v>50</v>
      </c>
      <c r="C96" s="94">
        <f>'IDT-1 Calculation'!DG96</f>
        <v>-180</v>
      </c>
      <c r="D96" s="94">
        <f>'IDT-1 Calculation'!DH96</f>
        <v>0</v>
      </c>
      <c r="E96" s="94">
        <f>'IDT-1 Calculation'!DI96</f>
        <v>0</v>
      </c>
      <c r="F96" s="94">
        <f>'IDT-1 Calculation'!DJ96</f>
        <v>130</v>
      </c>
      <c r="G96" s="99">
        <f t="shared" si="1"/>
        <v>0</v>
      </c>
    </row>
    <row r="97" spans="1:7">
      <c r="A97" s="98" t="s">
        <v>139</v>
      </c>
      <c r="B97" s="94">
        <f>'IDT-1 Calculation'!DF97</f>
        <v>50</v>
      </c>
      <c r="C97" s="94">
        <f>'IDT-1 Calculation'!DG97</f>
        <v>-180</v>
      </c>
      <c r="D97" s="94">
        <f>'IDT-1 Calculation'!DH97</f>
        <v>0</v>
      </c>
      <c r="E97" s="94">
        <f>'IDT-1 Calculation'!DI97</f>
        <v>0</v>
      </c>
      <c r="F97" s="94">
        <f>'IDT-1 Calculation'!DJ97</f>
        <v>130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50</v>
      </c>
      <c r="C98" s="107">
        <f>'IDT-1 Calculation'!DG98</f>
        <v>-185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135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8.6834750000000002E-2</v>
      </c>
      <c r="C99" s="110">
        <f>SUM(C3:C98)/4000</f>
        <v>-0.59485849999999985</v>
      </c>
      <c r="D99" s="110">
        <f>SUM(D3:D98)/4000</f>
        <v>0</v>
      </c>
      <c r="E99" s="110">
        <f>SUM(E3:E98)/4000</f>
        <v>0</v>
      </c>
      <c r="F99" s="110">
        <f>SUM(F3:F98)/4000</f>
        <v>0.50802375000000011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0.21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0.49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34.880000000000003</v>
      </c>
      <c r="AH3" s="177">
        <v>0</v>
      </c>
      <c r="AI3" s="177">
        <v>13.64</v>
      </c>
      <c r="AJ3" s="177">
        <v>0</v>
      </c>
      <c r="AK3" s="177">
        <v>29.73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0.21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0.49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34.880000000000003</v>
      </c>
      <c r="AH4" s="177">
        <v>0</v>
      </c>
      <c r="AI4" s="177">
        <v>13.64</v>
      </c>
      <c r="AJ4" s="177">
        <v>0</v>
      </c>
      <c r="AK4" s="177">
        <v>29.73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0.21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0.49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34.880000000000003</v>
      </c>
      <c r="AH5" s="177">
        <v>0</v>
      </c>
      <c r="AI5" s="177">
        <v>13.64</v>
      </c>
      <c r="AJ5" s="177">
        <v>0</v>
      </c>
      <c r="AK5" s="177">
        <v>29.73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0.21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0.49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34.880000000000003</v>
      </c>
      <c r="AH6" s="177">
        <v>0</v>
      </c>
      <c r="AI6" s="177">
        <v>13.64</v>
      </c>
      <c r="AJ6" s="177">
        <v>0</v>
      </c>
      <c r="AK6" s="177">
        <v>29.73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0.21</v>
      </c>
      <c r="E7" s="177">
        <v>0</v>
      </c>
      <c r="F7" s="177">
        <v>0</v>
      </c>
      <c r="G7" s="177">
        <v>0.38</v>
      </c>
      <c r="H7" s="177">
        <v>0</v>
      </c>
      <c r="I7" s="177">
        <v>0</v>
      </c>
      <c r="J7" s="177">
        <v>0.49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34.880000000000003</v>
      </c>
      <c r="AH7" s="177">
        <v>0</v>
      </c>
      <c r="AI7" s="177">
        <v>13.64</v>
      </c>
      <c r="AJ7" s="177">
        <v>0</v>
      </c>
      <c r="AK7" s="177">
        <v>29.73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0.95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0.21</v>
      </c>
      <c r="E8" s="177">
        <v>0</v>
      </c>
      <c r="F8" s="177">
        <v>0</v>
      </c>
      <c r="G8" s="177">
        <v>0.38</v>
      </c>
      <c r="H8" s="177">
        <v>0</v>
      </c>
      <c r="I8" s="177">
        <v>0</v>
      </c>
      <c r="J8" s="177">
        <v>0.49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34.880000000000003</v>
      </c>
      <c r="AH8" s="177">
        <v>0</v>
      </c>
      <c r="AI8" s="177">
        <v>13.64</v>
      </c>
      <c r="AJ8" s="177">
        <v>0</v>
      </c>
      <c r="AK8" s="177">
        <v>29.73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0.95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0.21</v>
      </c>
      <c r="E9" s="177">
        <v>0</v>
      </c>
      <c r="F9" s="177">
        <v>0</v>
      </c>
      <c r="G9" s="177">
        <v>0.38</v>
      </c>
      <c r="H9" s="177">
        <v>0</v>
      </c>
      <c r="I9" s="177">
        <v>0</v>
      </c>
      <c r="J9" s="177">
        <v>0.49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34.880000000000003</v>
      </c>
      <c r="AH9" s="177">
        <v>0</v>
      </c>
      <c r="AI9" s="177">
        <v>13.64</v>
      </c>
      <c r="AJ9" s="177">
        <v>0</v>
      </c>
      <c r="AK9" s="177">
        <v>29.73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0.95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0.21</v>
      </c>
      <c r="E10" s="177">
        <v>0</v>
      </c>
      <c r="F10" s="177">
        <v>0</v>
      </c>
      <c r="G10" s="177">
        <v>0.38</v>
      </c>
      <c r="H10" s="177">
        <v>0</v>
      </c>
      <c r="I10" s="177">
        <v>0</v>
      </c>
      <c r="J10" s="177">
        <v>0.49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34.880000000000003</v>
      </c>
      <c r="AH10" s="177">
        <v>0</v>
      </c>
      <c r="AI10" s="177">
        <v>13.64</v>
      </c>
      <c r="AJ10" s="177">
        <v>0</v>
      </c>
      <c r="AK10" s="177">
        <v>29.73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0.95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0.22</v>
      </c>
      <c r="E11" s="177">
        <v>0</v>
      </c>
      <c r="F11" s="177">
        <v>0</v>
      </c>
      <c r="G11" s="177">
        <v>0.38</v>
      </c>
      <c r="H11" s="177">
        <v>0</v>
      </c>
      <c r="I11" s="177">
        <v>0</v>
      </c>
      <c r="J11" s="177">
        <v>0.49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33.03</v>
      </c>
      <c r="AH11" s="177">
        <v>0</v>
      </c>
      <c r="AI11" s="177">
        <v>13.64</v>
      </c>
      <c r="AJ11" s="177">
        <v>0</v>
      </c>
      <c r="AK11" s="177">
        <v>29.73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0.95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0.22</v>
      </c>
      <c r="E12" s="177">
        <v>0</v>
      </c>
      <c r="F12" s="177">
        <v>0</v>
      </c>
      <c r="G12" s="177">
        <v>0.38</v>
      </c>
      <c r="H12" s="177">
        <v>0</v>
      </c>
      <c r="I12" s="177">
        <v>0</v>
      </c>
      <c r="J12" s="177">
        <v>0.49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2.37</v>
      </c>
      <c r="AD12" s="177">
        <v>0</v>
      </c>
      <c r="AE12" s="177">
        <v>0</v>
      </c>
      <c r="AF12" s="177">
        <v>0</v>
      </c>
      <c r="AG12" s="177">
        <v>33.03</v>
      </c>
      <c r="AH12" s="177">
        <v>0</v>
      </c>
      <c r="AI12" s="177">
        <v>13.64</v>
      </c>
      <c r="AJ12" s="177">
        <v>0</v>
      </c>
      <c r="AK12" s="177">
        <v>29.73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0.95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0.22</v>
      </c>
      <c r="E13" s="177">
        <v>0</v>
      </c>
      <c r="F13" s="177">
        <v>0</v>
      </c>
      <c r="G13" s="177">
        <v>0.38</v>
      </c>
      <c r="H13" s="177">
        <v>0</v>
      </c>
      <c r="I13" s="177">
        <v>0</v>
      </c>
      <c r="J13" s="177">
        <v>0.49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2.37</v>
      </c>
      <c r="AD13" s="177">
        <v>0</v>
      </c>
      <c r="AE13" s="177">
        <v>0</v>
      </c>
      <c r="AF13" s="177">
        <v>0</v>
      </c>
      <c r="AG13" s="177">
        <v>33.03</v>
      </c>
      <c r="AH13" s="177">
        <v>0</v>
      </c>
      <c r="AI13" s="177">
        <v>13.64</v>
      </c>
      <c r="AJ13" s="177">
        <v>0</v>
      </c>
      <c r="AK13" s="177">
        <v>29.73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0.95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0.23</v>
      </c>
      <c r="E14" s="177">
        <v>0</v>
      </c>
      <c r="F14" s="177">
        <v>0</v>
      </c>
      <c r="G14" s="177">
        <v>0.38</v>
      </c>
      <c r="H14" s="177">
        <v>0</v>
      </c>
      <c r="I14" s="177">
        <v>0</v>
      </c>
      <c r="J14" s="177">
        <v>0.49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2.37</v>
      </c>
      <c r="AD14" s="177">
        <v>0</v>
      </c>
      <c r="AE14" s="177">
        <v>0</v>
      </c>
      <c r="AF14" s="177">
        <v>0</v>
      </c>
      <c r="AG14" s="177">
        <v>33.03</v>
      </c>
      <c r="AH14" s="177">
        <v>0</v>
      </c>
      <c r="AI14" s="177">
        <v>13.64</v>
      </c>
      <c r="AJ14" s="177">
        <v>0</v>
      </c>
      <c r="AK14" s="177">
        <v>29.73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0.95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0.23</v>
      </c>
      <c r="E15" s="177">
        <v>0</v>
      </c>
      <c r="F15" s="177">
        <v>0</v>
      </c>
      <c r="G15" s="177">
        <v>0.38</v>
      </c>
      <c r="H15" s="177">
        <v>0</v>
      </c>
      <c r="I15" s="177">
        <v>0</v>
      </c>
      <c r="J15" s="177">
        <v>0.49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2.37</v>
      </c>
      <c r="AD15" s="177">
        <v>0</v>
      </c>
      <c r="AE15" s="177">
        <v>0</v>
      </c>
      <c r="AF15" s="177">
        <v>0</v>
      </c>
      <c r="AG15" s="177">
        <v>33.03</v>
      </c>
      <c r="AH15" s="177">
        <v>0</v>
      </c>
      <c r="AI15" s="177">
        <v>13.64</v>
      </c>
      <c r="AJ15" s="177">
        <v>0</v>
      </c>
      <c r="AK15" s="177">
        <v>29.73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0.95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0.23</v>
      </c>
      <c r="E16" s="177">
        <v>0</v>
      </c>
      <c r="F16" s="177">
        <v>0</v>
      </c>
      <c r="G16" s="177">
        <v>0.38</v>
      </c>
      <c r="H16" s="177">
        <v>0</v>
      </c>
      <c r="I16" s="177">
        <v>0</v>
      </c>
      <c r="J16" s="177">
        <v>0.49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2.37</v>
      </c>
      <c r="AD16" s="177">
        <v>0</v>
      </c>
      <c r="AE16" s="177">
        <v>0</v>
      </c>
      <c r="AF16" s="177">
        <v>0</v>
      </c>
      <c r="AG16" s="177">
        <v>33.03</v>
      </c>
      <c r="AH16" s="177">
        <v>0</v>
      </c>
      <c r="AI16" s="177">
        <v>13.64</v>
      </c>
      <c r="AJ16" s="177">
        <v>0</v>
      </c>
      <c r="AK16" s="177">
        <v>29.73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0.95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0.23</v>
      </c>
      <c r="E17" s="177">
        <v>0</v>
      </c>
      <c r="F17" s="177">
        <v>0</v>
      </c>
      <c r="G17" s="177">
        <v>0.38</v>
      </c>
      <c r="H17" s="177">
        <v>0</v>
      </c>
      <c r="I17" s="177">
        <v>0</v>
      </c>
      <c r="J17" s="177">
        <v>0.49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2.37</v>
      </c>
      <c r="AD17" s="177">
        <v>0</v>
      </c>
      <c r="AE17" s="177">
        <v>0</v>
      </c>
      <c r="AF17" s="177">
        <v>0</v>
      </c>
      <c r="AG17" s="177">
        <v>33.03</v>
      </c>
      <c r="AH17" s="177">
        <v>0</v>
      </c>
      <c r="AI17" s="177">
        <v>13.64</v>
      </c>
      <c r="AJ17" s="177">
        <v>0</v>
      </c>
      <c r="AK17" s="177">
        <v>29.73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0.95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0.23</v>
      </c>
      <c r="E18" s="177">
        <v>0</v>
      </c>
      <c r="F18" s="177">
        <v>0</v>
      </c>
      <c r="G18" s="177">
        <v>0.38</v>
      </c>
      <c r="H18" s="177">
        <v>0</v>
      </c>
      <c r="I18" s="177">
        <v>0</v>
      </c>
      <c r="J18" s="177">
        <v>0.49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2.37</v>
      </c>
      <c r="AD18" s="177">
        <v>0</v>
      </c>
      <c r="AE18" s="177">
        <v>0</v>
      </c>
      <c r="AF18" s="177">
        <v>0</v>
      </c>
      <c r="AG18" s="177">
        <v>33.03</v>
      </c>
      <c r="AH18" s="177">
        <v>0</v>
      </c>
      <c r="AI18" s="177">
        <v>13.64</v>
      </c>
      <c r="AJ18" s="177">
        <v>0</v>
      </c>
      <c r="AK18" s="177">
        <v>29.73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0.95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0.23</v>
      </c>
      <c r="E19" s="177">
        <v>0</v>
      </c>
      <c r="F19" s="177">
        <v>0</v>
      </c>
      <c r="G19" s="177">
        <v>0.38</v>
      </c>
      <c r="H19" s="177">
        <v>0</v>
      </c>
      <c r="I19" s="177">
        <v>0</v>
      </c>
      <c r="J19" s="177">
        <v>0.49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2.37</v>
      </c>
      <c r="AD19" s="177">
        <v>0</v>
      </c>
      <c r="AE19" s="177">
        <v>0</v>
      </c>
      <c r="AF19" s="177">
        <v>0</v>
      </c>
      <c r="AG19" s="177">
        <v>33.03</v>
      </c>
      <c r="AH19" s="177">
        <v>0</v>
      </c>
      <c r="AI19" s="177">
        <v>13.64</v>
      </c>
      <c r="AJ19" s="177">
        <v>0</v>
      </c>
      <c r="AK19" s="177">
        <v>29.73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0.23</v>
      </c>
      <c r="E20" s="177">
        <v>0</v>
      </c>
      <c r="F20" s="177">
        <v>0</v>
      </c>
      <c r="G20" s="177">
        <v>0.38</v>
      </c>
      <c r="H20" s="177">
        <v>0</v>
      </c>
      <c r="I20" s="177">
        <v>0</v>
      </c>
      <c r="J20" s="177">
        <v>0.49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2.37</v>
      </c>
      <c r="AD20" s="177">
        <v>0</v>
      </c>
      <c r="AE20" s="177">
        <v>0</v>
      </c>
      <c r="AF20" s="177">
        <v>0</v>
      </c>
      <c r="AG20" s="177">
        <v>33.03</v>
      </c>
      <c r="AH20" s="177">
        <v>0</v>
      </c>
      <c r="AI20" s="177">
        <v>13.64</v>
      </c>
      <c r="AJ20" s="177">
        <v>0</v>
      </c>
      <c r="AK20" s="177">
        <v>29.73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0.23</v>
      </c>
      <c r="E21" s="177">
        <v>0</v>
      </c>
      <c r="F21" s="177">
        <v>0</v>
      </c>
      <c r="G21" s="177">
        <v>0.38</v>
      </c>
      <c r="H21" s="177">
        <v>0</v>
      </c>
      <c r="I21" s="177">
        <v>0</v>
      </c>
      <c r="J21" s="177">
        <v>0.49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2.37</v>
      </c>
      <c r="AD21" s="177">
        <v>0</v>
      </c>
      <c r="AE21" s="177">
        <v>0</v>
      </c>
      <c r="AF21" s="177">
        <v>0</v>
      </c>
      <c r="AG21" s="177">
        <v>33.03</v>
      </c>
      <c r="AH21" s="177">
        <v>0</v>
      </c>
      <c r="AI21" s="177">
        <v>13.64</v>
      </c>
      <c r="AJ21" s="177">
        <v>0</v>
      </c>
      <c r="AK21" s="177">
        <v>29.73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0.23</v>
      </c>
      <c r="E22" s="177">
        <v>0</v>
      </c>
      <c r="F22" s="177">
        <v>0</v>
      </c>
      <c r="G22" s="177">
        <v>0.38</v>
      </c>
      <c r="H22" s="177">
        <v>0</v>
      </c>
      <c r="I22" s="177">
        <v>0</v>
      </c>
      <c r="J22" s="177">
        <v>0.49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2.37</v>
      </c>
      <c r="AD22" s="177">
        <v>0</v>
      </c>
      <c r="AE22" s="177">
        <v>0</v>
      </c>
      <c r="AF22" s="177">
        <v>0</v>
      </c>
      <c r="AG22" s="177">
        <v>33.03</v>
      </c>
      <c r="AH22" s="177">
        <v>0</v>
      </c>
      <c r="AI22" s="177">
        <v>13.64</v>
      </c>
      <c r="AJ22" s="177">
        <v>0</v>
      </c>
      <c r="AK22" s="177">
        <v>29.73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0.23</v>
      </c>
      <c r="E23" s="177">
        <v>0</v>
      </c>
      <c r="F23" s="177">
        <v>0</v>
      </c>
      <c r="G23" s="177">
        <v>0.38</v>
      </c>
      <c r="H23" s="177">
        <v>0</v>
      </c>
      <c r="I23" s="177">
        <v>0</v>
      </c>
      <c r="J23" s="177">
        <v>0.49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2.37</v>
      </c>
      <c r="AD23" s="177">
        <v>0</v>
      </c>
      <c r="AE23" s="177">
        <v>0</v>
      </c>
      <c r="AF23" s="177">
        <v>0</v>
      </c>
      <c r="AG23" s="177">
        <v>33.03</v>
      </c>
      <c r="AH23" s="177">
        <v>0</v>
      </c>
      <c r="AI23" s="177">
        <v>13.64</v>
      </c>
      <c r="AJ23" s="177">
        <v>0</v>
      </c>
      <c r="AK23" s="177">
        <v>29.73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0.23</v>
      </c>
      <c r="E24" s="177">
        <v>0</v>
      </c>
      <c r="F24" s="177">
        <v>0</v>
      </c>
      <c r="G24" s="177">
        <v>0.38</v>
      </c>
      <c r="H24" s="177">
        <v>0</v>
      </c>
      <c r="I24" s="177">
        <v>0</v>
      </c>
      <c r="J24" s="177">
        <v>0.49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2.37</v>
      </c>
      <c r="AD24" s="177">
        <v>0</v>
      </c>
      <c r="AE24" s="177">
        <v>0</v>
      </c>
      <c r="AF24" s="177">
        <v>0</v>
      </c>
      <c r="AG24" s="177">
        <v>33.03</v>
      </c>
      <c r="AH24" s="177">
        <v>0</v>
      </c>
      <c r="AI24" s="177">
        <v>13.64</v>
      </c>
      <c r="AJ24" s="177">
        <v>0</v>
      </c>
      <c r="AK24" s="177">
        <v>29.73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0.79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0.23</v>
      </c>
      <c r="E25" s="177">
        <v>0</v>
      </c>
      <c r="F25" s="177">
        <v>0</v>
      </c>
      <c r="G25" s="177">
        <v>0.38</v>
      </c>
      <c r="H25" s="177">
        <v>0</v>
      </c>
      <c r="I25" s="177">
        <v>0</v>
      </c>
      <c r="J25" s="177">
        <v>0.49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2.37</v>
      </c>
      <c r="AD25" s="177">
        <v>0</v>
      </c>
      <c r="AE25" s="177">
        <v>0</v>
      </c>
      <c r="AF25" s="177">
        <v>0</v>
      </c>
      <c r="AG25" s="177">
        <v>33.03</v>
      </c>
      <c r="AH25" s="177">
        <v>0</v>
      </c>
      <c r="AI25" s="177">
        <v>13.64</v>
      </c>
      <c r="AJ25" s="177">
        <v>0</v>
      </c>
      <c r="AK25" s="177">
        <v>29.73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0.79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0.23</v>
      </c>
      <c r="E26" s="177">
        <v>0</v>
      </c>
      <c r="F26" s="177">
        <v>0</v>
      </c>
      <c r="G26" s="177">
        <v>0.38</v>
      </c>
      <c r="H26" s="177">
        <v>0</v>
      </c>
      <c r="I26" s="177">
        <v>0</v>
      </c>
      <c r="J26" s="177">
        <v>0.49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2.37</v>
      </c>
      <c r="AD26" s="177">
        <v>0</v>
      </c>
      <c r="AE26" s="177">
        <v>0</v>
      </c>
      <c r="AF26" s="177">
        <v>0</v>
      </c>
      <c r="AG26" s="177">
        <v>33.03</v>
      </c>
      <c r="AH26" s="177">
        <v>0</v>
      </c>
      <c r="AI26" s="177">
        <v>13.64</v>
      </c>
      <c r="AJ26" s="177">
        <v>0</v>
      </c>
      <c r="AK26" s="177">
        <v>29.73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0.79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0.23</v>
      </c>
      <c r="E27" s="177">
        <v>0</v>
      </c>
      <c r="F27" s="177">
        <v>0</v>
      </c>
      <c r="G27" s="177">
        <v>0.38</v>
      </c>
      <c r="H27" s="177">
        <v>0</v>
      </c>
      <c r="I27" s="177">
        <v>0</v>
      </c>
      <c r="J27" s="177">
        <v>0.49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2.37</v>
      </c>
      <c r="AD27" s="177">
        <v>0</v>
      </c>
      <c r="AE27" s="177">
        <v>0</v>
      </c>
      <c r="AF27" s="177">
        <v>0</v>
      </c>
      <c r="AG27" s="177">
        <v>33.03</v>
      </c>
      <c r="AH27" s="177">
        <v>0</v>
      </c>
      <c r="AI27" s="177">
        <v>13.64</v>
      </c>
      <c r="AJ27" s="177">
        <v>0</v>
      </c>
      <c r="AK27" s="177">
        <v>29.73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0.79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0.23</v>
      </c>
      <c r="E28" s="177">
        <v>0</v>
      </c>
      <c r="F28" s="177">
        <v>0</v>
      </c>
      <c r="G28" s="177">
        <v>0.38</v>
      </c>
      <c r="H28" s="177">
        <v>0</v>
      </c>
      <c r="I28" s="177">
        <v>0</v>
      </c>
      <c r="J28" s="177">
        <v>0.49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2.37</v>
      </c>
      <c r="AD28" s="177">
        <v>0</v>
      </c>
      <c r="AE28" s="177">
        <v>0</v>
      </c>
      <c r="AF28" s="177">
        <v>0</v>
      </c>
      <c r="AG28" s="177">
        <v>33.03</v>
      </c>
      <c r="AH28" s="177">
        <v>0</v>
      </c>
      <c r="AI28" s="177">
        <v>13.64</v>
      </c>
      <c r="AJ28" s="177">
        <v>0</v>
      </c>
      <c r="AK28" s="177">
        <v>29.73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0.79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0.23</v>
      </c>
      <c r="E29" s="177">
        <v>0</v>
      </c>
      <c r="F29" s="177">
        <v>0</v>
      </c>
      <c r="G29" s="177">
        <v>0.38</v>
      </c>
      <c r="H29" s="177">
        <v>0</v>
      </c>
      <c r="I29" s="177">
        <v>0</v>
      </c>
      <c r="J29" s="177">
        <v>0.49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2.37</v>
      </c>
      <c r="AD29" s="177">
        <v>0</v>
      </c>
      <c r="AE29" s="177">
        <v>0</v>
      </c>
      <c r="AF29" s="177">
        <v>0</v>
      </c>
      <c r="AG29" s="177">
        <v>33.03</v>
      </c>
      <c r="AH29" s="177">
        <v>0</v>
      </c>
      <c r="AI29" s="177">
        <v>13.64</v>
      </c>
      <c r="AJ29" s="177">
        <v>0</v>
      </c>
      <c r="AK29" s="177">
        <v>29.73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0.79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0.23</v>
      </c>
      <c r="E30" s="177">
        <v>0</v>
      </c>
      <c r="F30" s="177">
        <v>0</v>
      </c>
      <c r="G30" s="177">
        <v>0.38</v>
      </c>
      <c r="H30" s="177">
        <v>0</v>
      </c>
      <c r="I30" s="177">
        <v>0</v>
      </c>
      <c r="J30" s="177">
        <v>0.49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2.37</v>
      </c>
      <c r="AD30" s="177">
        <v>0</v>
      </c>
      <c r="AE30" s="177">
        <v>0</v>
      </c>
      <c r="AF30" s="177">
        <v>0</v>
      </c>
      <c r="AG30" s="177">
        <v>33.03</v>
      </c>
      <c r="AH30" s="177">
        <v>0</v>
      </c>
      <c r="AI30" s="177">
        <v>13.64</v>
      </c>
      <c r="AJ30" s="177">
        <v>0</v>
      </c>
      <c r="AK30" s="177">
        <v>29.73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0.79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0.23</v>
      </c>
      <c r="E31" s="177">
        <v>0</v>
      </c>
      <c r="F31" s="177">
        <v>0</v>
      </c>
      <c r="G31" s="177">
        <v>0.38</v>
      </c>
      <c r="H31" s="177">
        <v>0</v>
      </c>
      <c r="I31" s="177">
        <v>0</v>
      </c>
      <c r="J31" s="177">
        <v>0.49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2.37</v>
      </c>
      <c r="AD31" s="177">
        <v>0</v>
      </c>
      <c r="AE31" s="177">
        <v>0</v>
      </c>
      <c r="AF31" s="177">
        <v>0</v>
      </c>
      <c r="AG31" s="177">
        <v>33.630000000000003</v>
      </c>
      <c r="AH31" s="177">
        <v>0</v>
      </c>
      <c r="AI31" s="177">
        <v>13.64</v>
      </c>
      <c r="AJ31" s="177">
        <v>0</v>
      </c>
      <c r="AK31" s="177">
        <v>29.73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0.79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0.22</v>
      </c>
      <c r="E32" s="177">
        <v>0</v>
      </c>
      <c r="F32" s="177">
        <v>0</v>
      </c>
      <c r="G32" s="177">
        <v>0.38</v>
      </c>
      <c r="H32" s="177">
        <v>0</v>
      </c>
      <c r="I32" s="177">
        <v>0</v>
      </c>
      <c r="J32" s="177">
        <v>0.49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2.37</v>
      </c>
      <c r="AD32" s="177">
        <v>0</v>
      </c>
      <c r="AE32" s="177">
        <v>0</v>
      </c>
      <c r="AF32" s="177">
        <v>0</v>
      </c>
      <c r="AG32" s="177">
        <v>33.630000000000003</v>
      </c>
      <c r="AH32" s="177">
        <v>0</v>
      </c>
      <c r="AI32" s="177">
        <v>13.64</v>
      </c>
      <c r="AJ32" s="177">
        <v>0</v>
      </c>
      <c r="AK32" s="177">
        <v>29.73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0.79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0.22</v>
      </c>
      <c r="E33" s="177">
        <v>0</v>
      </c>
      <c r="F33" s="177">
        <v>0</v>
      </c>
      <c r="G33" s="177">
        <v>0.38</v>
      </c>
      <c r="H33" s="177">
        <v>0</v>
      </c>
      <c r="I33" s="177">
        <v>0</v>
      </c>
      <c r="J33" s="177">
        <v>0.49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2.37</v>
      </c>
      <c r="AD33" s="177">
        <v>0</v>
      </c>
      <c r="AE33" s="177">
        <v>0</v>
      </c>
      <c r="AF33" s="177">
        <v>0</v>
      </c>
      <c r="AG33" s="177">
        <v>33.630000000000003</v>
      </c>
      <c r="AH33" s="177">
        <v>0</v>
      </c>
      <c r="AI33" s="177">
        <v>13.64</v>
      </c>
      <c r="AJ33" s="177">
        <v>0</v>
      </c>
      <c r="AK33" s="177">
        <v>29.73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0.79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0.22</v>
      </c>
      <c r="E34" s="177">
        <v>0</v>
      </c>
      <c r="F34" s="177">
        <v>0</v>
      </c>
      <c r="G34" s="177">
        <v>0.38</v>
      </c>
      <c r="H34" s="177">
        <v>0</v>
      </c>
      <c r="I34" s="177">
        <v>0</v>
      </c>
      <c r="J34" s="177">
        <v>0.49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2.37</v>
      </c>
      <c r="AD34" s="177">
        <v>0</v>
      </c>
      <c r="AE34" s="177">
        <v>0</v>
      </c>
      <c r="AF34" s="177">
        <v>0</v>
      </c>
      <c r="AG34" s="177">
        <v>33.630000000000003</v>
      </c>
      <c r="AH34" s="177">
        <v>0</v>
      </c>
      <c r="AI34" s="177">
        <v>13.64</v>
      </c>
      <c r="AJ34" s="177">
        <v>0</v>
      </c>
      <c r="AK34" s="177">
        <v>29.73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0.79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0.22</v>
      </c>
      <c r="E35" s="177">
        <v>0</v>
      </c>
      <c r="F35" s="177">
        <v>0</v>
      </c>
      <c r="G35" s="177">
        <v>0.38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33.630000000000003</v>
      </c>
      <c r="AH35" s="177">
        <v>0</v>
      </c>
      <c r="AI35" s="177">
        <v>13.64</v>
      </c>
      <c r="AJ35" s="177">
        <v>0</v>
      </c>
      <c r="AK35" s="177">
        <v>29.73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0.79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0.21</v>
      </c>
      <c r="E36" s="177">
        <v>0</v>
      </c>
      <c r="F36" s="177">
        <v>0</v>
      </c>
      <c r="G36" s="177">
        <v>0.38</v>
      </c>
      <c r="H36" s="177">
        <v>0</v>
      </c>
      <c r="I36" s="177">
        <v>0</v>
      </c>
      <c r="J36" s="177">
        <v>0.49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33.630000000000003</v>
      </c>
      <c r="AH36" s="177">
        <v>0</v>
      </c>
      <c r="AI36" s="177">
        <v>13.64</v>
      </c>
      <c r="AJ36" s="177">
        <v>0</v>
      </c>
      <c r="AK36" s="177">
        <v>29.73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0.79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0.21</v>
      </c>
      <c r="E37" s="177">
        <v>0</v>
      </c>
      <c r="F37" s="177">
        <v>0</v>
      </c>
      <c r="G37" s="177">
        <v>0.38</v>
      </c>
      <c r="H37" s="177">
        <v>0</v>
      </c>
      <c r="I37" s="177">
        <v>0</v>
      </c>
      <c r="J37" s="177">
        <v>0.49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33.630000000000003</v>
      </c>
      <c r="AH37" s="177">
        <v>0</v>
      </c>
      <c r="AI37" s="177">
        <v>13.64</v>
      </c>
      <c r="AJ37" s="177">
        <v>0</v>
      </c>
      <c r="AK37" s="177">
        <v>29.73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0.79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0.21</v>
      </c>
      <c r="E38" s="177">
        <v>0</v>
      </c>
      <c r="F38" s="177">
        <v>0</v>
      </c>
      <c r="G38" s="177">
        <v>0.38</v>
      </c>
      <c r="H38" s="177">
        <v>0</v>
      </c>
      <c r="I38" s="177">
        <v>0</v>
      </c>
      <c r="J38" s="177">
        <v>0.49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33.630000000000003</v>
      </c>
      <c r="AH38" s="177">
        <v>0</v>
      </c>
      <c r="AI38" s="177">
        <v>13.64</v>
      </c>
      <c r="AJ38" s="177">
        <v>0</v>
      </c>
      <c r="AK38" s="177">
        <v>29.73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0.79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0.21</v>
      </c>
      <c r="E39" s="177">
        <v>0</v>
      </c>
      <c r="F39" s="177">
        <v>0</v>
      </c>
      <c r="G39" s="177">
        <v>0.38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34.24</v>
      </c>
      <c r="AH39" s="177">
        <v>0</v>
      </c>
      <c r="AI39" s="177">
        <v>13.64</v>
      </c>
      <c r="AJ39" s="177">
        <v>0</v>
      </c>
      <c r="AK39" s="177">
        <v>29.73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0.79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0.21</v>
      </c>
      <c r="E40" s="177">
        <v>0</v>
      </c>
      <c r="F40" s="177">
        <v>0</v>
      </c>
      <c r="G40" s="177">
        <v>0.38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34.24</v>
      </c>
      <c r="AH40" s="177">
        <v>0</v>
      </c>
      <c r="AI40" s="177">
        <v>13.64</v>
      </c>
      <c r="AJ40" s="177">
        <v>0</v>
      </c>
      <c r="AK40" s="177">
        <v>29.73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0.79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0.21</v>
      </c>
      <c r="E41" s="177">
        <v>0</v>
      </c>
      <c r="F41" s="177">
        <v>0</v>
      </c>
      <c r="G41" s="177">
        <v>0.38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34.24</v>
      </c>
      <c r="AH41" s="177">
        <v>0</v>
      </c>
      <c r="AI41" s="177">
        <v>13.64</v>
      </c>
      <c r="AJ41" s="177">
        <v>0</v>
      </c>
      <c r="AK41" s="177">
        <v>29.73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0.21</v>
      </c>
      <c r="E42" s="177">
        <v>0</v>
      </c>
      <c r="F42" s="177">
        <v>0</v>
      </c>
      <c r="G42" s="177">
        <v>0.38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34.24</v>
      </c>
      <c r="AH42" s="177">
        <v>0</v>
      </c>
      <c r="AI42" s="177">
        <v>13.64</v>
      </c>
      <c r="AJ42" s="177">
        <v>0</v>
      </c>
      <c r="AK42" s="177">
        <v>29.73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0.21</v>
      </c>
      <c r="E43" s="177">
        <v>0</v>
      </c>
      <c r="F43" s="177">
        <v>0</v>
      </c>
      <c r="G43" s="177">
        <v>0.38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34.880000000000003</v>
      </c>
      <c r="AH43" s="177">
        <v>0</v>
      </c>
      <c r="AI43" s="177">
        <v>13.64</v>
      </c>
      <c r="AJ43" s="177">
        <v>0</v>
      </c>
      <c r="AK43" s="177">
        <v>29.73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0.21</v>
      </c>
      <c r="E44" s="177">
        <v>0</v>
      </c>
      <c r="F44" s="177">
        <v>0</v>
      </c>
      <c r="G44" s="177">
        <v>0.38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34.880000000000003</v>
      </c>
      <c r="AH44" s="177">
        <v>0</v>
      </c>
      <c r="AI44" s="177">
        <v>13.64</v>
      </c>
      <c r="AJ44" s="177">
        <v>0</v>
      </c>
      <c r="AK44" s="177">
        <v>29.73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0.21</v>
      </c>
      <c r="E45" s="177">
        <v>0</v>
      </c>
      <c r="F45" s="177">
        <v>0</v>
      </c>
      <c r="G45" s="177">
        <v>0.38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34.880000000000003</v>
      </c>
      <c r="AH45" s="177">
        <v>0</v>
      </c>
      <c r="AI45" s="177">
        <v>13.64</v>
      </c>
      <c r="AJ45" s="177">
        <v>0</v>
      </c>
      <c r="AK45" s="177">
        <v>29.73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0.21</v>
      </c>
      <c r="E46" s="177">
        <v>0</v>
      </c>
      <c r="F46" s="177">
        <v>0</v>
      </c>
      <c r="G46" s="177">
        <v>0.38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34.880000000000003</v>
      </c>
      <c r="AH46" s="177">
        <v>0</v>
      </c>
      <c r="AI46" s="177">
        <v>13.64</v>
      </c>
      <c r="AJ46" s="177">
        <v>0</v>
      </c>
      <c r="AK46" s="177">
        <v>29.73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0.21</v>
      </c>
      <c r="E47" s="177">
        <v>0</v>
      </c>
      <c r="F47" s="177">
        <v>0</v>
      </c>
      <c r="G47" s="177">
        <v>0.38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34.880000000000003</v>
      </c>
      <c r="AH47" s="177">
        <v>0</v>
      </c>
      <c r="AI47" s="177">
        <v>13.64</v>
      </c>
      <c r="AJ47" s="177">
        <v>0</v>
      </c>
      <c r="AK47" s="177">
        <v>29.73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0.21</v>
      </c>
      <c r="E48" s="177">
        <v>0</v>
      </c>
      <c r="F48" s="177">
        <v>0</v>
      </c>
      <c r="G48" s="177">
        <v>0.38</v>
      </c>
      <c r="H48" s="177">
        <v>0</v>
      </c>
      <c r="I48" s="177">
        <v>0</v>
      </c>
      <c r="J48" s="177">
        <v>0.49</v>
      </c>
      <c r="K48" s="177">
        <v>0</v>
      </c>
      <c r="L48" s="177">
        <v>0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2.5099999999999998</v>
      </c>
      <c r="AD48" s="177">
        <v>0</v>
      </c>
      <c r="AE48" s="177">
        <v>0</v>
      </c>
      <c r="AF48" s="177">
        <v>0</v>
      </c>
      <c r="AG48" s="177">
        <v>42.08</v>
      </c>
      <c r="AH48" s="177">
        <v>0</v>
      </c>
      <c r="AI48" s="177">
        <v>13.64</v>
      </c>
      <c r="AJ48" s="177">
        <v>0</v>
      </c>
      <c r="AK48" s="177">
        <v>29.73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0.21</v>
      </c>
      <c r="E49" s="177">
        <v>0</v>
      </c>
      <c r="F49" s="177">
        <v>0</v>
      </c>
      <c r="G49" s="177">
        <v>0.38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2.5099999999999998</v>
      </c>
      <c r="AD49" s="177">
        <v>0</v>
      </c>
      <c r="AE49" s="177">
        <v>0</v>
      </c>
      <c r="AF49" s="177">
        <v>0</v>
      </c>
      <c r="AG49" s="177">
        <v>43.26</v>
      </c>
      <c r="AH49" s="177">
        <v>0</v>
      </c>
      <c r="AI49" s="177">
        <v>13.64</v>
      </c>
      <c r="AJ49" s="177">
        <v>0</v>
      </c>
      <c r="AK49" s="177">
        <v>29.73</v>
      </c>
      <c r="AL49" s="177">
        <v>0.46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0.21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2.5099999999999998</v>
      </c>
      <c r="AD50" s="177">
        <v>0</v>
      </c>
      <c r="AE50" s="177">
        <v>0</v>
      </c>
      <c r="AF50" s="177">
        <v>0</v>
      </c>
      <c r="AG50" s="177">
        <v>43.26</v>
      </c>
      <c r="AH50" s="177">
        <v>0</v>
      </c>
      <c r="AI50" s="177">
        <v>13.64</v>
      </c>
      <c r="AJ50" s="177">
        <v>0</v>
      </c>
      <c r="AK50" s="177">
        <v>29.73</v>
      </c>
      <c r="AL50" s="177">
        <v>0.46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2.5099999999999998</v>
      </c>
      <c r="AD51" s="177">
        <v>0</v>
      </c>
      <c r="AE51" s="177">
        <v>0</v>
      </c>
      <c r="AF51" s="177">
        <v>0</v>
      </c>
      <c r="AG51" s="177">
        <v>36.380000000000003</v>
      </c>
      <c r="AH51" s="177">
        <v>0</v>
      </c>
      <c r="AI51" s="177">
        <v>13.64</v>
      </c>
      <c r="AJ51" s="177">
        <v>0</v>
      </c>
      <c r="AK51" s="177">
        <v>29.73</v>
      </c>
      <c r="AL51" s="177">
        <v>0.46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36.380000000000003</v>
      </c>
      <c r="AH52" s="177">
        <v>0</v>
      </c>
      <c r="AI52" s="177">
        <v>13.64</v>
      </c>
      <c r="AJ52" s="177">
        <v>0</v>
      </c>
      <c r="AK52" s="177">
        <v>29.73</v>
      </c>
      <c r="AL52" s="177">
        <v>0.46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36.380000000000003</v>
      </c>
      <c r="AH53" s="177">
        <v>0</v>
      </c>
      <c r="AI53" s="177">
        <v>13.64</v>
      </c>
      <c r="AJ53" s="177">
        <v>0</v>
      </c>
      <c r="AK53" s="177">
        <v>29.73</v>
      </c>
      <c r="AL53" s="177">
        <v>0.46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0.95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36.380000000000003</v>
      </c>
      <c r="AH54" s="177">
        <v>0</v>
      </c>
      <c r="AI54" s="177">
        <v>13.64</v>
      </c>
      <c r="AJ54" s="177">
        <v>0</v>
      </c>
      <c r="AK54" s="177">
        <v>29.73</v>
      </c>
      <c r="AL54" s="177">
        <v>0.46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0.95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36.380000000000003</v>
      </c>
      <c r="AH55" s="177">
        <v>0</v>
      </c>
      <c r="AI55" s="177">
        <v>13.64</v>
      </c>
      <c r="AJ55" s="177">
        <v>0</v>
      </c>
      <c r="AK55" s="177">
        <v>29.73</v>
      </c>
      <c r="AL55" s="177">
        <v>0.46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0.95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36.380000000000003</v>
      </c>
      <c r="AH56" s="177">
        <v>0</v>
      </c>
      <c r="AI56" s="177">
        <v>13.64</v>
      </c>
      <c r="AJ56" s="177">
        <v>0</v>
      </c>
      <c r="AK56" s="177">
        <v>29.73</v>
      </c>
      <c r="AL56" s="177">
        <v>0.46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0.95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7.0000000000000007E-2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45.32</v>
      </c>
      <c r="AH57" s="177">
        <v>0</v>
      </c>
      <c r="AI57" s="177">
        <v>13.64</v>
      </c>
      <c r="AJ57" s="177">
        <v>0</v>
      </c>
      <c r="AK57" s="177">
        <v>29.73</v>
      </c>
      <c r="AL57" s="177">
        <v>0.46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0.95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45.32</v>
      </c>
      <c r="AH58" s="177">
        <v>0</v>
      </c>
      <c r="AI58" s="177">
        <v>13.64</v>
      </c>
      <c r="AJ58" s="177">
        <v>0</v>
      </c>
      <c r="AK58" s="177">
        <v>29.73</v>
      </c>
      <c r="AL58" s="177">
        <v>0.46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0.95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36.75</v>
      </c>
      <c r="AH59" s="177">
        <v>0</v>
      </c>
      <c r="AI59" s="177">
        <v>13.64</v>
      </c>
      <c r="AJ59" s="177">
        <v>0</v>
      </c>
      <c r="AK59" s="177">
        <v>29.73</v>
      </c>
      <c r="AL59" s="177">
        <v>0.46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0.95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45.56</v>
      </c>
      <c r="AH60" s="177">
        <v>0</v>
      </c>
      <c r="AI60" s="177">
        <v>13.64</v>
      </c>
      <c r="AJ60" s="177">
        <v>0</v>
      </c>
      <c r="AK60" s="177">
        <v>29.73</v>
      </c>
      <c r="AL60" s="177">
        <v>0.46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0.95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45.56</v>
      </c>
      <c r="AH61" s="177">
        <v>0</v>
      </c>
      <c r="AI61" s="177">
        <v>13.64</v>
      </c>
      <c r="AJ61" s="177">
        <v>0</v>
      </c>
      <c r="AK61" s="177">
        <v>29.73</v>
      </c>
      <c r="AL61" s="177">
        <v>0.46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0.95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45.56</v>
      </c>
      <c r="AH62" s="177">
        <v>0</v>
      </c>
      <c r="AI62" s="177">
        <v>13.64</v>
      </c>
      <c r="AJ62" s="177">
        <v>0</v>
      </c>
      <c r="AK62" s="177">
        <v>29.73</v>
      </c>
      <c r="AL62" s="177">
        <v>0.46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0.95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36.75</v>
      </c>
      <c r="AH63" s="177">
        <v>0</v>
      </c>
      <c r="AI63" s="177">
        <v>13.64</v>
      </c>
      <c r="AJ63" s="177">
        <v>0</v>
      </c>
      <c r="AK63" s="177">
        <v>29.73</v>
      </c>
      <c r="AL63" s="177">
        <v>0.46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0.95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0</v>
      </c>
      <c r="AE64" s="177">
        <v>0</v>
      </c>
      <c r="AF64" s="177">
        <v>0</v>
      </c>
      <c r="AG64" s="177">
        <v>36.75</v>
      </c>
      <c r="AH64" s="177">
        <v>0</v>
      </c>
      <c r="AI64" s="177">
        <v>13.64</v>
      </c>
      <c r="AJ64" s="177">
        <v>0</v>
      </c>
      <c r="AK64" s="177">
        <v>29.73</v>
      </c>
      <c r="AL64" s="177">
        <v>0.46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0.95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0</v>
      </c>
      <c r="AE65" s="177">
        <v>0</v>
      </c>
      <c r="AF65" s="177">
        <v>0</v>
      </c>
      <c r="AG65" s="177">
        <v>36.75</v>
      </c>
      <c r="AH65" s="177">
        <v>0</v>
      </c>
      <c r="AI65" s="177">
        <v>13.64</v>
      </c>
      <c r="AJ65" s="177">
        <v>0</v>
      </c>
      <c r="AK65" s="177">
        <v>29.73</v>
      </c>
      <c r="AL65" s="177">
        <v>0.46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0.95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0</v>
      </c>
      <c r="AE66" s="177">
        <v>0</v>
      </c>
      <c r="AF66" s="177">
        <v>0</v>
      </c>
      <c r="AG66" s="177">
        <v>36.75</v>
      </c>
      <c r="AH66" s="177">
        <v>0</v>
      </c>
      <c r="AI66" s="177">
        <v>13.64</v>
      </c>
      <c r="AJ66" s="177">
        <v>0</v>
      </c>
      <c r="AK66" s="177">
        <v>29.73</v>
      </c>
      <c r="AL66" s="177">
        <v>0.46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0.95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0</v>
      </c>
      <c r="AE67" s="177">
        <v>0</v>
      </c>
      <c r="AF67" s="177">
        <v>0</v>
      </c>
      <c r="AG67" s="177">
        <v>37.130000000000003</v>
      </c>
      <c r="AH67" s="177">
        <v>0</v>
      </c>
      <c r="AI67" s="177">
        <v>13.64</v>
      </c>
      <c r="AJ67" s="177">
        <v>0</v>
      </c>
      <c r="AK67" s="177">
        <v>29.73</v>
      </c>
      <c r="AL67" s="177">
        <v>0.46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0.95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0</v>
      </c>
      <c r="AE68" s="177">
        <v>0</v>
      </c>
      <c r="AF68" s="177">
        <v>0</v>
      </c>
      <c r="AG68" s="177">
        <v>37.130000000000003</v>
      </c>
      <c r="AH68" s="177">
        <v>0</v>
      </c>
      <c r="AI68" s="177">
        <v>13.64</v>
      </c>
      <c r="AJ68" s="177">
        <v>0</v>
      </c>
      <c r="AK68" s="177">
        <v>29.73</v>
      </c>
      <c r="AL68" s="177">
        <v>0.46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0.95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0</v>
      </c>
      <c r="AE69" s="177">
        <v>0</v>
      </c>
      <c r="AF69" s="177">
        <v>0</v>
      </c>
      <c r="AG69" s="177">
        <v>36.380000000000003</v>
      </c>
      <c r="AH69" s="177">
        <v>0</v>
      </c>
      <c r="AI69" s="177">
        <v>13.64</v>
      </c>
      <c r="AJ69" s="177">
        <v>0</v>
      </c>
      <c r="AK69" s="177">
        <v>29.73</v>
      </c>
      <c r="AL69" s="177">
        <v>0.46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0.95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0</v>
      </c>
      <c r="AE70" s="177">
        <v>0</v>
      </c>
      <c r="AF70" s="177">
        <v>0</v>
      </c>
      <c r="AG70" s="177">
        <v>36.380000000000003</v>
      </c>
      <c r="AH70" s="177">
        <v>0</v>
      </c>
      <c r="AI70" s="177">
        <v>13.64</v>
      </c>
      <c r="AJ70" s="177">
        <v>0</v>
      </c>
      <c r="AK70" s="177">
        <v>29.73</v>
      </c>
      <c r="AL70" s="177">
        <v>0.46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0.95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0.48</v>
      </c>
      <c r="K71" s="177">
        <v>0</v>
      </c>
      <c r="L71" s="177">
        <v>0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44.25</v>
      </c>
      <c r="AH71" s="177">
        <v>0</v>
      </c>
      <c r="AI71" s="177">
        <v>13.64</v>
      </c>
      <c r="AJ71" s="177">
        <v>0</v>
      </c>
      <c r="AK71" s="177">
        <v>29.73</v>
      </c>
      <c r="AL71" s="177">
        <v>0.46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0.95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0.48</v>
      </c>
      <c r="K72" s="177">
        <v>0</v>
      </c>
      <c r="L72" s="177">
        <v>0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44.25</v>
      </c>
      <c r="AH72" s="177">
        <v>0</v>
      </c>
      <c r="AI72" s="177">
        <v>13.64</v>
      </c>
      <c r="AJ72" s="177">
        <v>0</v>
      </c>
      <c r="AK72" s="177">
        <v>29.73</v>
      </c>
      <c r="AL72" s="177">
        <v>0.46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0.95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0.48</v>
      </c>
      <c r="K73" s="177">
        <v>0</v>
      </c>
      <c r="L73" s="177">
        <v>0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36.380000000000003</v>
      </c>
      <c r="AH73" s="177">
        <v>0</v>
      </c>
      <c r="AI73" s="177">
        <v>13.64</v>
      </c>
      <c r="AJ73" s="177">
        <v>0</v>
      </c>
      <c r="AK73" s="177">
        <v>29.73</v>
      </c>
      <c r="AL73" s="177">
        <v>0.46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0.95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0.48</v>
      </c>
      <c r="K74" s="177">
        <v>0</v>
      </c>
      <c r="L74" s="177">
        <v>0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36.380000000000003</v>
      </c>
      <c r="AH74" s="177">
        <v>0</v>
      </c>
      <c r="AI74" s="177">
        <v>13.64</v>
      </c>
      <c r="AJ74" s="177">
        <v>0</v>
      </c>
      <c r="AK74" s="177">
        <v>29.73</v>
      </c>
      <c r="AL74" s="177">
        <v>0.46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0.95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0.11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0.48</v>
      </c>
      <c r="K75" s="177">
        <v>0</v>
      </c>
      <c r="L75" s="177">
        <v>0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43.75</v>
      </c>
      <c r="AH75" s="177">
        <v>0</v>
      </c>
      <c r="AI75" s="177">
        <v>13.64</v>
      </c>
      <c r="AJ75" s="177">
        <v>0</v>
      </c>
      <c r="AK75" s="177">
        <v>29.73</v>
      </c>
      <c r="AL75" s="177">
        <v>0.46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0.95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0.11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0.48</v>
      </c>
      <c r="K76" s="177">
        <v>0</v>
      </c>
      <c r="L76" s="177">
        <v>0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43.75</v>
      </c>
      <c r="AH76" s="177">
        <v>0</v>
      </c>
      <c r="AI76" s="177">
        <v>13.64</v>
      </c>
      <c r="AJ76" s="177">
        <v>0</v>
      </c>
      <c r="AK76" s="177">
        <v>24.62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0.95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0.11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0.48</v>
      </c>
      <c r="K77" s="177">
        <v>0</v>
      </c>
      <c r="L77" s="177">
        <v>0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35.630000000000003</v>
      </c>
      <c r="AH77" s="177">
        <v>0</v>
      </c>
      <c r="AI77" s="177">
        <v>13.64</v>
      </c>
      <c r="AJ77" s="177">
        <v>0</v>
      </c>
      <c r="AK77" s="177">
        <v>21.58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0.95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0.11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0.48</v>
      </c>
      <c r="K78" s="177">
        <v>0</v>
      </c>
      <c r="L78" s="177">
        <v>0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35.630000000000003</v>
      </c>
      <c r="AH78" s="177">
        <v>0</v>
      </c>
      <c r="AI78" s="177">
        <v>13.64</v>
      </c>
      <c r="AJ78" s="177">
        <v>0</v>
      </c>
      <c r="AK78" s="177">
        <v>20.059999999999999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0.95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0.48</v>
      </c>
      <c r="K79" s="177">
        <v>0</v>
      </c>
      <c r="L79" s="177">
        <v>0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35.630000000000003</v>
      </c>
      <c r="AH79" s="177">
        <v>0</v>
      </c>
      <c r="AI79" s="177">
        <v>13.64</v>
      </c>
      <c r="AJ79" s="177">
        <v>0</v>
      </c>
      <c r="AK79" s="177">
        <v>6.18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0.95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0.48</v>
      </c>
      <c r="K80" s="177">
        <v>0</v>
      </c>
      <c r="L80" s="177">
        <v>0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35.630000000000003</v>
      </c>
      <c r="AH80" s="177">
        <v>0</v>
      </c>
      <c r="AI80" s="177">
        <v>13.64</v>
      </c>
      <c r="AJ80" s="177">
        <v>0</v>
      </c>
      <c r="AK80" s="177">
        <v>6.18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0.95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0.48</v>
      </c>
      <c r="K81" s="177">
        <v>0</v>
      </c>
      <c r="L81" s="177">
        <v>0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35.630000000000003</v>
      </c>
      <c r="AH81" s="177">
        <v>0</v>
      </c>
      <c r="AI81" s="177">
        <v>13.64</v>
      </c>
      <c r="AJ81" s="177">
        <v>0</v>
      </c>
      <c r="AK81" s="177">
        <v>6.18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0.95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0.48</v>
      </c>
      <c r="K82" s="177">
        <v>0</v>
      </c>
      <c r="L82" s="177">
        <v>0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35.630000000000003</v>
      </c>
      <c r="AH82" s="177">
        <v>0</v>
      </c>
      <c r="AI82" s="177">
        <v>13.64</v>
      </c>
      <c r="AJ82" s="177">
        <v>0</v>
      </c>
      <c r="AK82" s="177">
        <v>6.18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0.95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0.48</v>
      </c>
      <c r="K83" s="177">
        <v>0</v>
      </c>
      <c r="L83" s="177">
        <v>0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34.880000000000003</v>
      </c>
      <c r="AH83" s="177">
        <v>0</v>
      </c>
      <c r="AI83" s="177">
        <v>13.64</v>
      </c>
      <c r="AJ83" s="177">
        <v>0</v>
      </c>
      <c r="AK83" s="177">
        <v>6.18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0.95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0.48</v>
      </c>
      <c r="K84" s="177">
        <v>0</v>
      </c>
      <c r="L84" s="177">
        <v>0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34.880000000000003</v>
      </c>
      <c r="AH84" s="177">
        <v>0</v>
      </c>
      <c r="AI84" s="177">
        <v>13.64</v>
      </c>
      <c r="AJ84" s="177">
        <v>0</v>
      </c>
      <c r="AK84" s="177">
        <v>6.18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0.95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0.48</v>
      </c>
      <c r="K85" s="177">
        <v>0</v>
      </c>
      <c r="L85" s="177">
        <v>0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34.880000000000003</v>
      </c>
      <c r="AH85" s="177">
        <v>0</v>
      </c>
      <c r="AI85" s="177">
        <v>13.64</v>
      </c>
      <c r="AJ85" s="177">
        <v>0</v>
      </c>
      <c r="AK85" s="177">
        <v>6.18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0.95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0.48</v>
      </c>
      <c r="K86" s="177">
        <v>0</v>
      </c>
      <c r="L86" s="177">
        <v>0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34.880000000000003</v>
      </c>
      <c r="AH86" s="177">
        <v>0</v>
      </c>
      <c r="AI86" s="177">
        <v>13.64</v>
      </c>
      <c r="AJ86" s="177">
        <v>0</v>
      </c>
      <c r="AK86" s="177">
        <v>6.18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0.95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2.5099999999999998</v>
      </c>
      <c r="AD87" s="177">
        <v>0</v>
      </c>
      <c r="AE87" s="177">
        <v>0</v>
      </c>
      <c r="AF87" s="177">
        <v>0</v>
      </c>
      <c r="AG87" s="177">
        <v>33.94</v>
      </c>
      <c r="AH87" s="177">
        <v>0</v>
      </c>
      <c r="AI87" s="177">
        <v>13.64</v>
      </c>
      <c r="AJ87" s="177">
        <v>0</v>
      </c>
      <c r="AK87" s="177">
        <v>6.18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0.95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2.5099999999999998</v>
      </c>
      <c r="AD88" s="177">
        <v>0</v>
      </c>
      <c r="AE88" s="177">
        <v>0</v>
      </c>
      <c r="AF88" s="177">
        <v>0</v>
      </c>
      <c r="AG88" s="177">
        <v>33.94</v>
      </c>
      <c r="AH88" s="177">
        <v>0</v>
      </c>
      <c r="AI88" s="177">
        <v>13.64</v>
      </c>
      <c r="AJ88" s="177">
        <v>0</v>
      </c>
      <c r="AK88" s="177">
        <v>6.18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0.95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2.5099999999999998</v>
      </c>
      <c r="AD89" s="177">
        <v>0</v>
      </c>
      <c r="AE89" s="177">
        <v>0</v>
      </c>
      <c r="AF89" s="177">
        <v>0</v>
      </c>
      <c r="AG89" s="177">
        <v>33.94</v>
      </c>
      <c r="AH89" s="177">
        <v>0</v>
      </c>
      <c r="AI89" s="177">
        <v>13.64</v>
      </c>
      <c r="AJ89" s="177">
        <v>0</v>
      </c>
      <c r="AK89" s="177">
        <v>6.18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0.95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2.5099999999999998</v>
      </c>
      <c r="AD90" s="177">
        <v>0</v>
      </c>
      <c r="AE90" s="177">
        <v>0</v>
      </c>
      <c r="AF90" s="177">
        <v>0</v>
      </c>
      <c r="AG90" s="177">
        <v>33.94</v>
      </c>
      <c r="AH90" s="177">
        <v>0</v>
      </c>
      <c r="AI90" s="177">
        <v>13.64</v>
      </c>
      <c r="AJ90" s="177">
        <v>0</v>
      </c>
      <c r="AK90" s="177">
        <v>6.18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0.95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2.5099999999999998</v>
      </c>
      <c r="AD91" s="177">
        <v>0</v>
      </c>
      <c r="AE91" s="177">
        <v>0</v>
      </c>
      <c r="AF91" s="177">
        <v>0</v>
      </c>
      <c r="AG91" s="177">
        <v>33.94</v>
      </c>
      <c r="AH91" s="177">
        <v>0</v>
      </c>
      <c r="AI91" s="177">
        <v>13.64</v>
      </c>
      <c r="AJ91" s="177">
        <v>0</v>
      </c>
      <c r="AK91" s="177">
        <v>6.18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0.95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0.21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2.5099999999999998</v>
      </c>
      <c r="AD92" s="177">
        <v>0</v>
      </c>
      <c r="AE92" s="177">
        <v>0</v>
      </c>
      <c r="AF92" s="177">
        <v>0</v>
      </c>
      <c r="AG92" s="177">
        <v>33.94</v>
      </c>
      <c r="AH92" s="177">
        <v>0</v>
      </c>
      <c r="AI92" s="177">
        <v>13.64</v>
      </c>
      <c r="AJ92" s="177">
        <v>0</v>
      </c>
      <c r="AK92" s="177">
        <v>6.18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0.95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2.5099999999999998</v>
      </c>
      <c r="AD93" s="177">
        <v>0</v>
      </c>
      <c r="AE93" s="177">
        <v>0</v>
      </c>
      <c r="AF93" s="177">
        <v>0</v>
      </c>
      <c r="AG93" s="177">
        <v>33.94</v>
      </c>
      <c r="AH93" s="177">
        <v>0</v>
      </c>
      <c r="AI93" s="177">
        <v>13.64</v>
      </c>
      <c r="AJ93" s="177">
        <v>0</v>
      </c>
      <c r="AK93" s="177">
        <v>6.18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0.95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0.21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2.5099999999999998</v>
      </c>
      <c r="AD94" s="177">
        <v>0</v>
      </c>
      <c r="AE94" s="177">
        <v>0</v>
      </c>
      <c r="AF94" s="177">
        <v>0</v>
      </c>
      <c r="AG94" s="177">
        <v>33.94</v>
      </c>
      <c r="AH94" s="177">
        <v>0</v>
      </c>
      <c r="AI94" s="177">
        <v>13.64</v>
      </c>
      <c r="AJ94" s="177">
        <v>0</v>
      </c>
      <c r="AK94" s="177">
        <v>6.18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0.95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0.21</v>
      </c>
      <c r="E95" s="177">
        <v>0</v>
      </c>
      <c r="F95" s="177">
        <v>0</v>
      </c>
      <c r="G95" s="177">
        <v>0.38</v>
      </c>
      <c r="H95" s="177">
        <v>0</v>
      </c>
      <c r="I95" s="177">
        <v>0</v>
      </c>
      <c r="J95" s="177">
        <v>0.5</v>
      </c>
      <c r="K95" s="177">
        <v>0</v>
      </c>
      <c r="L95" s="177">
        <v>0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2.44</v>
      </c>
      <c r="AD95" s="177">
        <v>0</v>
      </c>
      <c r="AE95" s="177">
        <v>0</v>
      </c>
      <c r="AF95" s="177">
        <v>0</v>
      </c>
      <c r="AG95" s="177">
        <v>33.94</v>
      </c>
      <c r="AH95" s="177">
        <v>0</v>
      </c>
      <c r="AI95" s="177">
        <v>13.64</v>
      </c>
      <c r="AJ95" s="177">
        <v>0</v>
      </c>
      <c r="AK95" s="177">
        <v>8.1300000000000008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0.95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0.21</v>
      </c>
      <c r="E96" s="177">
        <v>0</v>
      </c>
      <c r="F96" s="177">
        <v>0</v>
      </c>
      <c r="G96" s="177">
        <v>0.38</v>
      </c>
      <c r="H96" s="177">
        <v>0</v>
      </c>
      <c r="I96" s="177">
        <v>0</v>
      </c>
      <c r="J96" s="177">
        <v>0.5</v>
      </c>
      <c r="K96" s="177">
        <v>0</v>
      </c>
      <c r="L96" s="177">
        <v>0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2.44</v>
      </c>
      <c r="AD96" s="177">
        <v>0</v>
      </c>
      <c r="AE96" s="177">
        <v>0</v>
      </c>
      <c r="AF96" s="177">
        <v>0</v>
      </c>
      <c r="AG96" s="177">
        <v>33.94</v>
      </c>
      <c r="AH96" s="177">
        <v>0</v>
      </c>
      <c r="AI96" s="177">
        <v>13.64</v>
      </c>
      <c r="AJ96" s="177">
        <v>0</v>
      </c>
      <c r="AK96" s="177">
        <v>8.1300000000000008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0.95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0.5</v>
      </c>
      <c r="K97" s="177">
        <v>0</v>
      </c>
      <c r="L97" s="177">
        <v>0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2.44</v>
      </c>
      <c r="AD97" s="177">
        <v>0</v>
      </c>
      <c r="AE97" s="177">
        <v>0</v>
      </c>
      <c r="AF97" s="177">
        <v>0</v>
      </c>
      <c r="AG97" s="177">
        <v>33.94</v>
      </c>
      <c r="AH97" s="177">
        <v>0</v>
      </c>
      <c r="AI97" s="177">
        <v>13.64</v>
      </c>
      <c r="AJ97" s="177">
        <v>0</v>
      </c>
      <c r="AK97" s="177">
        <v>6.18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0.95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0.21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0.5</v>
      </c>
      <c r="K98" s="177">
        <v>0</v>
      </c>
      <c r="L98" s="177">
        <v>0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2.44</v>
      </c>
      <c r="AD98" s="177">
        <v>0</v>
      </c>
      <c r="AE98" s="177">
        <v>0</v>
      </c>
      <c r="AF98" s="177">
        <v>0</v>
      </c>
      <c r="AG98" s="177">
        <v>33.94</v>
      </c>
      <c r="AH98" s="177">
        <v>0</v>
      </c>
      <c r="AI98" s="177">
        <v>13.64</v>
      </c>
      <c r="AJ98" s="177">
        <v>0</v>
      </c>
      <c r="AK98" s="177">
        <v>6.18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0.95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5.047500000000012E-3</v>
      </c>
      <c r="E99">
        <f t="shared" si="0"/>
        <v>0</v>
      </c>
      <c r="F99">
        <f t="shared" si="0"/>
        <v>0</v>
      </c>
      <c r="G99">
        <f t="shared" si="0"/>
        <v>9.1200000000000014E-3</v>
      </c>
      <c r="H99">
        <f t="shared" si="0"/>
        <v>0</v>
      </c>
      <c r="I99">
        <f t="shared" si="0"/>
        <v>0</v>
      </c>
      <c r="J99">
        <f t="shared" si="0"/>
        <v>1.172999999999998E-2</v>
      </c>
      <c r="K99">
        <f t="shared" si="0"/>
        <v>0</v>
      </c>
      <c r="L99">
        <f t="shared" si="0"/>
        <v>1.7500000000000002E-5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5.9600000000000104E-2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0.85858750000000084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0.5910124999999995</v>
      </c>
      <c r="AL99">
        <f t="shared" si="0"/>
        <v>3.1050000000000023E-3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2.1432500000000018E-2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0.34</v>
      </c>
      <c r="E3" s="177">
        <v>0</v>
      </c>
      <c r="F3" s="177">
        <v>0</v>
      </c>
      <c r="G3" s="177">
        <v>0.96</v>
      </c>
      <c r="H3" s="177">
        <v>0</v>
      </c>
      <c r="I3" s="177">
        <v>0</v>
      </c>
      <c r="J3" s="177">
        <v>22.6</v>
      </c>
      <c r="K3" s="177">
        <v>0.31</v>
      </c>
      <c r="L3" s="177">
        <v>12.32</v>
      </c>
      <c r="M3" s="177">
        <v>0.93</v>
      </c>
      <c r="N3" s="177">
        <v>1.19</v>
      </c>
      <c r="O3" s="177">
        <v>0</v>
      </c>
      <c r="P3" s="177">
        <v>1.4</v>
      </c>
      <c r="Q3" s="177">
        <v>0.21</v>
      </c>
      <c r="R3" s="177">
        <v>0.43</v>
      </c>
      <c r="S3" s="177">
        <v>0.27</v>
      </c>
      <c r="T3" s="177">
        <v>0</v>
      </c>
      <c r="U3" s="177">
        <v>2.11</v>
      </c>
      <c r="V3" s="177">
        <v>0.21</v>
      </c>
      <c r="W3" s="177">
        <v>0.69</v>
      </c>
      <c r="X3" s="177">
        <v>2.69</v>
      </c>
      <c r="Y3" s="177">
        <v>0</v>
      </c>
      <c r="Z3" s="177">
        <v>2.5499999999999998</v>
      </c>
      <c r="AA3" s="177">
        <v>0.91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22.09</v>
      </c>
      <c r="AH3" s="177">
        <v>0</v>
      </c>
      <c r="AI3" s="177">
        <v>8.68</v>
      </c>
      <c r="AJ3" s="177">
        <v>0</v>
      </c>
      <c r="AK3" s="177">
        <v>88.64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0.34</v>
      </c>
      <c r="E4" s="177">
        <v>0</v>
      </c>
      <c r="F4" s="177">
        <v>0</v>
      </c>
      <c r="G4" s="177">
        <v>0.96</v>
      </c>
      <c r="H4" s="177">
        <v>0</v>
      </c>
      <c r="I4" s="177">
        <v>0</v>
      </c>
      <c r="J4" s="177">
        <v>22.6</v>
      </c>
      <c r="K4" s="177">
        <v>0.31</v>
      </c>
      <c r="L4" s="177">
        <v>12.32</v>
      </c>
      <c r="M4" s="177">
        <v>0.93</v>
      </c>
      <c r="N4" s="177">
        <v>1.19</v>
      </c>
      <c r="O4" s="177">
        <v>0</v>
      </c>
      <c r="P4" s="177">
        <v>1.4</v>
      </c>
      <c r="Q4" s="177">
        <v>0.21</v>
      </c>
      <c r="R4" s="177">
        <v>0.43</v>
      </c>
      <c r="S4" s="177">
        <v>0.27</v>
      </c>
      <c r="T4" s="177">
        <v>0</v>
      </c>
      <c r="U4" s="177">
        <v>2.11</v>
      </c>
      <c r="V4" s="177">
        <v>0.21</v>
      </c>
      <c r="W4" s="177">
        <v>0.69</v>
      </c>
      <c r="X4" s="177">
        <v>2.69</v>
      </c>
      <c r="Y4" s="177">
        <v>0</v>
      </c>
      <c r="Z4" s="177">
        <v>2.5499999999999998</v>
      </c>
      <c r="AA4" s="177">
        <v>0.91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22.09</v>
      </c>
      <c r="AH4" s="177">
        <v>0</v>
      </c>
      <c r="AI4" s="177">
        <v>8.68</v>
      </c>
      <c r="AJ4" s="177">
        <v>0</v>
      </c>
      <c r="AK4" s="177">
        <v>88.64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0.34</v>
      </c>
      <c r="E5" s="177">
        <v>0</v>
      </c>
      <c r="F5" s="177">
        <v>0</v>
      </c>
      <c r="G5" s="177">
        <v>0.96</v>
      </c>
      <c r="H5" s="177">
        <v>0</v>
      </c>
      <c r="I5" s="177">
        <v>0</v>
      </c>
      <c r="J5" s="177">
        <v>22.6</v>
      </c>
      <c r="K5" s="177">
        <v>0.31</v>
      </c>
      <c r="L5" s="177">
        <v>12.32</v>
      </c>
      <c r="M5" s="177">
        <v>0.93</v>
      </c>
      <c r="N5" s="177">
        <v>1.19</v>
      </c>
      <c r="O5" s="177">
        <v>0</v>
      </c>
      <c r="P5" s="177">
        <v>1.4</v>
      </c>
      <c r="Q5" s="177">
        <v>0.21</v>
      </c>
      <c r="R5" s="177">
        <v>0.43</v>
      </c>
      <c r="S5" s="177">
        <v>0.27</v>
      </c>
      <c r="T5" s="177">
        <v>0</v>
      </c>
      <c r="U5" s="177">
        <v>2.11</v>
      </c>
      <c r="V5" s="177">
        <v>0.21</v>
      </c>
      <c r="W5" s="177">
        <v>0.69</v>
      </c>
      <c r="X5" s="177">
        <v>2.69</v>
      </c>
      <c r="Y5" s="177">
        <v>0</v>
      </c>
      <c r="Z5" s="177">
        <v>2.5499999999999998</v>
      </c>
      <c r="AA5" s="177">
        <v>0.91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22.09</v>
      </c>
      <c r="AH5" s="177">
        <v>0</v>
      </c>
      <c r="AI5" s="177">
        <v>8.68</v>
      </c>
      <c r="AJ5" s="177">
        <v>0</v>
      </c>
      <c r="AK5" s="177">
        <v>88.64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0.34</v>
      </c>
      <c r="E6" s="177">
        <v>0</v>
      </c>
      <c r="F6" s="177">
        <v>0</v>
      </c>
      <c r="G6" s="177">
        <v>0.96</v>
      </c>
      <c r="H6" s="177">
        <v>0</v>
      </c>
      <c r="I6" s="177">
        <v>0</v>
      </c>
      <c r="J6" s="177">
        <v>22.6</v>
      </c>
      <c r="K6" s="177">
        <v>0.31</v>
      </c>
      <c r="L6" s="177">
        <v>12.32</v>
      </c>
      <c r="M6" s="177">
        <v>0.93</v>
      </c>
      <c r="N6" s="177">
        <v>1.19</v>
      </c>
      <c r="O6" s="177">
        <v>0</v>
      </c>
      <c r="P6" s="177">
        <v>1.4</v>
      </c>
      <c r="Q6" s="177">
        <v>0.21</v>
      </c>
      <c r="R6" s="177">
        <v>0.43</v>
      </c>
      <c r="S6" s="177">
        <v>0.27</v>
      </c>
      <c r="T6" s="177">
        <v>0</v>
      </c>
      <c r="U6" s="177">
        <v>2.11</v>
      </c>
      <c r="V6" s="177">
        <v>0.21</v>
      </c>
      <c r="W6" s="177">
        <v>0.69</v>
      </c>
      <c r="X6" s="177">
        <v>2.69</v>
      </c>
      <c r="Y6" s="177">
        <v>0</v>
      </c>
      <c r="Z6" s="177">
        <v>2.5499999999999998</v>
      </c>
      <c r="AA6" s="177">
        <v>0.91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22.09</v>
      </c>
      <c r="AH6" s="177">
        <v>0</v>
      </c>
      <c r="AI6" s="177">
        <v>8.68</v>
      </c>
      <c r="AJ6" s="177">
        <v>0</v>
      </c>
      <c r="AK6" s="177">
        <v>88.64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0.34</v>
      </c>
      <c r="E7" s="177">
        <v>0</v>
      </c>
      <c r="F7" s="177">
        <v>0</v>
      </c>
      <c r="G7" s="177">
        <v>0.96</v>
      </c>
      <c r="H7" s="177">
        <v>0</v>
      </c>
      <c r="I7" s="177">
        <v>0</v>
      </c>
      <c r="J7" s="177">
        <v>22.6</v>
      </c>
      <c r="K7" s="177">
        <v>0.31</v>
      </c>
      <c r="L7" s="177">
        <v>12.32</v>
      </c>
      <c r="M7" s="177">
        <v>0.93</v>
      </c>
      <c r="N7" s="177">
        <v>1.19</v>
      </c>
      <c r="O7" s="177">
        <v>0</v>
      </c>
      <c r="P7" s="177">
        <v>1.4</v>
      </c>
      <c r="Q7" s="177">
        <v>0.21</v>
      </c>
      <c r="R7" s="177">
        <v>0.43</v>
      </c>
      <c r="S7" s="177">
        <v>0.27</v>
      </c>
      <c r="T7" s="177">
        <v>0</v>
      </c>
      <c r="U7" s="177">
        <v>2.11</v>
      </c>
      <c r="V7" s="177">
        <v>0.21</v>
      </c>
      <c r="W7" s="177">
        <v>0.82</v>
      </c>
      <c r="X7" s="177">
        <v>2.69</v>
      </c>
      <c r="Y7" s="177">
        <v>0</v>
      </c>
      <c r="Z7" s="177">
        <v>2.5499999999999998</v>
      </c>
      <c r="AA7" s="177">
        <v>0.91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22.09</v>
      </c>
      <c r="AH7" s="177">
        <v>0</v>
      </c>
      <c r="AI7" s="177">
        <v>8.68</v>
      </c>
      <c r="AJ7" s="177">
        <v>0</v>
      </c>
      <c r="AK7" s="177">
        <v>88.64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0.34</v>
      </c>
      <c r="E8" s="177">
        <v>0</v>
      </c>
      <c r="F8" s="177">
        <v>0</v>
      </c>
      <c r="G8" s="177">
        <v>0.96</v>
      </c>
      <c r="H8" s="177">
        <v>0</v>
      </c>
      <c r="I8" s="177">
        <v>0</v>
      </c>
      <c r="J8" s="177">
        <v>22.6</v>
      </c>
      <c r="K8" s="177">
        <v>0.31</v>
      </c>
      <c r="L8" s="177">
        <v>12.32</v>
      </c>
      <c r="M8" s="177">
        <v>0.93</v>
      </c>
      <c r="N8" s="177">
        <v>1.19</v>
      </c>
      <c r="O8" s="177">
        <v>0</v>
      </c>
      <c r="P8" s="177">
        <v>1.4</v>
      </c>
      <c r="Q8" s="177">
        <v>0.21</v>
      </c>
      <c r="R8" s="177">
        <v>0.43</v>
      </c>
      <c r="S8" s="177">
        <v>0.27</v>
      </c>
      <c r="T8" s="177">
        <v>0</v>
      </c>
      <c r="U8" s="177">
        <v>2.11</v>
      </c>
      <c r="V8" s="177">
        <v>0.21</v>
      </c>
      <c r="W8" s="177">
        <v>0.57999999999999996</v>
      </c>
      <c r="X8" s="177">
        <v>2.69</v>
      </c>
      <c r="Y8" s="177">
        <v>0</v>
      </c>
      <c r="Z8" s="177">
        <v>2.5499999999999998</v>
      </c>
      <c r="AA8" s="177">
        <v>0.91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22.09</v>
      </c>
      <c r="AH8" s="177">
        <v>0</v>
      </c>
      <c r="AI8" s="177">
        <v>8.68</v>
      </c>
      <c r="AJ8" s="177">
        <v>0</v>
      </c>
      <c r="AK8" s="177">
        <v>88.64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0.34</v>
      </c>
      <c r="E9" s="177">
        <v>0</v>
      </c>
      <c r="F9" s="177">
        <v>0</v>
      </c>
      <c r="G9" s="177">
        <v>0.96</v>
      </c>
      <c r="H9" s="177">
        <v>0</v>
      </c>
      <c r="I9" s="177">
        <v>0</v>
      </c>
      <c r="J9" s="177">
        <v>22.6</v>
      </c>
      <c r="K9" s="177">
        <v>0.31</v>
      </c>
      <c r="L9" s="177">
        <v>12.32</v>
      </c>
      <c r="M9" s="177">
        <v>0.93</v>
      </c>
      <c r="N9" s="177">
        <v>1.19</v>
      </c>
      <c r="O9" s="177">
        <v>0</v>
      </c>
      <c r="P9" s="177">
        <v>1.4</v>
      </c>
      <c r="Q9" s="177">
        <v>0.21</v>
      </c>
      <c r="R9" s="177">
        <v>0.43</v>
      </c>
      <c r="S9" s="177">
        <v>0.27</v>
      </c>
      <c r="T9" s="177">
        <v>0</v>
      </c>
      <c r="U9" s="177">
        <v>2.11</v>
      </c>
      <c r="V9" s="177">
        <v>0.21</v>
      </c>
      <c r="W9" s="177">
        <v>0.57999999999999996</v>
      </c>
      <c r="X9" s="177">
        <v>2.69</v>
      </c>
      <c r="Y9" s="177">
        <v>0</v>
      </c>
      <c r="Z9" s="177">
        <v>2.5499999999999998</v>
      </c>
      <c r="AA9" s="177">
        <v>0.91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22.09</v>
      </c>
      <c r="AH9" s="177">
        <v>0</v>
      </c>
      <c r="AI9" s="177">
        <v>8.68</v>
      </c>
      <c r="AJ9" s="177">
        <v>0</v>
      </c>
      <c r="AK9" s="177">
        <v>88.64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0.34</v>
      </c>
      <c r="E10" s="177">
        <v>0</v>
      </c>
      <c r="F10" s="177">
        <v>0</v>
      </c>
      <c r="G10" s="177">
        <v>0.96</v>
      </c>
      <c r="H10" s="177">
        <v>0</v>
      </c>
      <c r="I10" s="177">
        <v>0</v>
      </c>
      <c r="J10" s="177">
        <v>22.6</v>
      </c>
      <c r="K10" s="177">
        <v>0.31</v>
      </c>
      <c r="L10" s="177">
        <v>12.32</v>
      </c>
      <c r="M10" s="177">
        <v>0.93</v>
      </c>
      <c r="N10" s="177">
        <v>1.19</v>
      </c>
      <c r="O10" s="177">
        <v>0</v>
      </c>
      <c r="P10" s="177">
        <v>1.4</v>
      </c>
      <c r="Q10" s="177">
        <v>0.21</v>
      </c>
      <c r="R10" s="177">
        <v>0.43</v>
      </c>
      <c r="S10" s="177">
        <v>0.27</v>
      </c>
      <c r="T10" s="177">
        <v>0</v>
      </c>
      <c r="U10" s="177">
        <v>2.11</v>
      </c>
      <c r="V10" s="177">
        <v>0.21</v>
      </c>
      <c r="W10" s="177">
        <v>0.57999999999999996</v>
      </c>
      <c r="X10" s="177">
        <v>2.69</v>
      </c>
      <c r="Y10" s="177">
        <v>0</v>
      </c>
      <c r="Z10" s="177">
        <v>2.5499999999999998</v>
      </c>
      <c r="AA10" s="177">
        <v>0.91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22.09</v>
      </c>
      <c r="AH10" s="177">
        <v>0</v>
      </c>
      <c r="AI10" s="177">
        <v>8.68</v>
      </c>
      <c r="AJ10" s="177">
        <v>0</v>
      </c>
      <c r="AK10" s="177">
        <v>88.64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10.63</v>
      </c>
      <c r="E11" s="177">
        <v>0</v>
      </c>
      <c r="F11" s="177">
        <v>0</v>
      </c>
      <c r="G11" s="177">
        <v>19.16</v>
      </c>
      <c r="H11" s="177">
        <v>0</v>
      </c>
      <c r="I11" s="177">
        <v>0</v>
      </c>
      <c r="J11" s="177">
        <v>22.6</v>
      </c>
      <c r="K11" s="177">
        <v>0.31</v>
      </c>
      <c r="L11" s="177">
        <v>11.98</v>
      </c>
      <c r="M11" s="177">
        <v>0.93</v>
      </c>
      <c r="N11" s="177">
        <v>1.19</v>
      </c>
      <c r="O11" s="177">
        <v>0</v>
      </c>
      <c r="P11" s="177">
        <v>1.4</v>
      </c>
      <c r="Q11" s="177">
        <v>0.21</v>
      </c>
      <c r="R11" s="177">
        <v>0.43</v>
      </c>
      <c r="S11" s="177">
        <v>0.27</v>
      </c>
      <c r="T11" s="177">
        <v>0</v>
      </c>
      <c r="U11" s="177">
        <v>2.11</v>
      </c>
      <c r="V11" s="177">
        <v>0.21</v>
      </c>
      <c r="W11" s="177">
        <v>0.57999999999999996</v>
      </c>
      <c r="X11" s="177">
        <v>2.69</v>
      </c>
      <c r="Y11" s="177">
        <v>0</v>
      </c>
      <c r="Z11" s="177">
        <v>2.5499999999999998</v>
      </c>
      <c r="AA11" s="177">
        <v>0.91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21.02</v>
      </c>
      <c r="AH11" s="177">
        <v>0</v>
      </c>
      <c r="AI11" s="177">
        <v>8.68</v>
      </c>
      <c r="AJ11" s="177">
        <v>0</v>
      </c>
      <c r="AK11" s="177">
        <v>88.64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10.63</v>
      </c>
      <c r="E12" s="177">
        <v>0</v>
      </c>
      <c r="F12" s="177">
        <v>0</v>
      </c>
      <c r="G12" s="177">
        <v>19.329999999999998</v>
      </c>
      <c r="H12" s="177">
        <v>0</v>
      </c>
      <c r="I12" s="177">
        <v>0</v>
      </c>
      <c r="J12" s="177">
        <v>22.6</v>
      </c>
      <c r="K12" s="177">
        <v>0.31</v>
      </c>
      <c r="L12" s="177">
        <v>11.98</v>
      </c>
      <c r="M12" s="177">
        <v>0.93</v>
      </c>
      <c r="N12" s="177">
        <v>1.19</v>
      </c>
      <c r="O12" s="177">
        <v>0</v>
      </c>
      <c r="P12" s="177">
        <v>1.4</v>
      </c>
      <c r="Q12" s="177">
        <v>0.21</v>
      </c>
      <c r="R12" s="177">
        <v>0.43</v>
      </c>
      <c r="S12" s="177">
        <v>0.27</v>
      </c>
      <c r="T12" s="177">
        <v>0</v>
      </c>
      <c r="U12" s="177">
        <v>2.11</v>
      </c>
      <c r="V12" s="177">
        <v>0.21</v>
      </c>
      <c r="W12" s="177">
        <v>0.57999999999999996</v>
      </c>
      <c r="X12" s="177">
        <v>2.69</v>
      </c>
      <c r="Y12" s="177">
        <v>0</v>
      </c>
      <c r="Z12" s="177">
        <v>2.5499999999999998</v>
      </c>
      <c r="AA12" s="177">
        <v>0.91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21.02</v>
      </c>
      <c r="AH12" s="177">
        <v>0</v>
      </c>
      <c r="AI12" s="177">
        <v>8.68</v>
      </c>
      <c r="AJ12" s="177">
        <v>0</v>
      </c>
      <c r="AK12" s="177">
        <v>88.64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10.63</v>
      </c>
      <c r="E13" s="177">
        <v>0</v>
      </c>
      <c r="F13" s="177">
        <v>0</v>
      </c>
      <c r="G13" s="177">
        <v>19.329999999999998</v>
      </c>
      <c r="H13" s="177">
        <v>0</v>
      </c>
      <c r="I13" s="177">
        <v>0</v>
      </c>
      <c r="J13" s="177">
        <v>24.22</v>
      </c>
      <c r="K13" s="177">
        <v>0.31</v>
      </c>
      <c r="L13" s="177">
        <v>11.98</v>
      </c>
      <c r="M13" s="177">
        <v>0.93</v>
      </c>
      <c r="N13" s="177">
        <v>1.19</v>
      </c>
      <c r="O13" s="177">
        <v>0</v>
      </c>
      <c r="P13" s="177">
        <v>1.4</v>
      </c>
      <c r="Q13" s="177">
        <v>0.21</v>
      </c>
      <c r="R13" s="177">
        <v>0.43</v>
      </c>
      <c r="S13" s="177">
        <v>0.27</v>
      </c>
      <c r="T13" s="177">
        <v>0</v>
      </c>
      <c r="U13" s="177">
        <v>2.11</v>
      </c>
      <c r="V13" s="177">
        <v>0.21</v>
      </c>
      <c r="W13" s="177">
        <v>0.65</v>
      </c>
      <c r="X13" s="177">
        <v>2.69</v>
      </c>
      <c r="Y13" s="177">
        <v>0</v>
      </c>
      <c r="Z13" s="177">
        <v>2.5499999999999998</v>
      </c>
      <c r="AA13" s="177">
        <v>0.91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21.02</v>
      </c>
      <c r="AH13" s="177">
        <v>0</v>
      </c>
      <c r="AI13" s="177">
        <v>8.68</v>
      </c>
      <c r="AJ13" s="177">
        <v>0</v>
      </c>
      <c r="AK13" s="177">
        <v>88.64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10.95</v>
      </c>
      <c r="E14" s="177">
        <v>0</v>
      </c>
      <c r="F14" s="177">
        <v>0</v>
      </c>
      <c r="G14" s="177">
        <v>19.329999999999998</v>
      </c>
      <c r="H14" s="177">
        <v>0</v>
      </c>
      <c r="I14" s="177">
        <v>0</v>
      </c>
      <c r="J14" s="177">
        <v>24.22</v>
      </c>
      <c r="K14" s="177">
        <v>0.31</v>
      </c>
      <c r="L14" s="177">
        <v>11.98</v>
      </c>
      <c r="M14" s="177">
        <v>0.93</v>
      </c>
      <c r="N14" s="177">
        <v>1.19</v>
      </c>
      <c r="O14" s="177">
        <v>0</v>
      </c>
      <c r="P14" s="177">
        <v>1.4</v>
      </c>
      <c r="Q14" s="177">
        <v>0.21</v>
      </c>
      <c r="R14" s="177">
        <v>0.43</v>
      </c>
      <c r="S14" s="177">
        <v>0.27</v>
      </c>
      <c r="T14" s="177">
        <v>0</v>
      </c>
      <c r="U14" s="177">
        <v>2.11</v>
      </c>
      <c r="V14" s="177">
        <v>0.21</v>
      </c>
      <c r="W14" s="177">
        <v>0.64</v>
      </c>
      <c r="X14" s="177">
        <v>2.69</v>
      </c>
      <c r="Y14" s="177">
        <v>0</v>
      </c>
      <c r="Z14" s="177">
        <v>2.5499999999999998</v>
      </c>
      <c r="AA14" s="177">
        <v>0.91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21.02</v>
      </c>
      <c r="AH14" s="177">
        <v>0</v>
      </c>
      <c r="AI14" s="177">
        <v>8.68</v>
      </c>
      <c r="AJ14" s="177">
        <v>0</v>
      </c>
      <c r="AK14" s="177">
        <v>88.64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10.95</v>
      </c>
      <c r="E15" s="177">
        <v>0</v>
      </c>
      <c r="F15" s="177">
        <v>0</v>
      </c>
      <c r="G15" s="177">
        <v>19.329999999999998</v>
      </c>
      <c r="H15" s="177">
        <v>0</v>
      </c>
      <c r="I15" s="177">
        <v>0</v>
      </c>
      <c r="J15" s="177">
        <v>24.22</v>
      </c>
      <c r="K15" s="177">
        <v>0</v>
      </c>
      <c r="L15" s="177">
        <v>12.65</v>
      </c>
      <c r="M15" s="177">
        <v>0.93</v>
      </c>
      <c r="N15" s="177">
        <v>1.19</v>
      </c>
      <c r="O15" s="177">
        <v>0</v>
      </c>
      <c r="P15" s="177">
        <v>1.4</v>
      </c>
      <c r="Q15" s="177">
        <v>0.21</v>
      </c>
      <c r="R15" s="177">
        <v>0.43</v>
      </c>
      <c r="S15" s="177">
        <v>0.24</v>
      </c>
      <c r="T15" s="177">
        <v>0</v>
      </c>
      <c r="U15" s="177">
        <v>2.11</v>
      </c>
      <c r="V15" s="177">
        <v>0.21</v>
      </c>
      <c r="W15" s="177">
        <v>0.99</v>
      </c>
      <c r="X15" s="177">
        <v>2.69</v>
      </c>
      <c r="Y15" s="177">
        <v>0</v>
      </c>
      <c r="Z15" s="177">
        <v>2.5499999999999998</v>
      </c>
      <c r="AA15" s="177">
        <v>0.91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21.02</v>
      </c>
      <c r="AH15" s="177">
        <v>0</v>
      </c>
      <c r="AI15" s="177">
        <v>8.68</v>
      </c>
      <c r="AJ15" s="177">
        <v>0</v>
      </c>
      <c r="AK15" s="177">
        <v>88.64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10.95</v>
      </c>
      <c r="E16" s="177">
        <v>0</v>
      </c>
      <c r="F16" s="177">
        <v>0</v>
      </c>
      <c r="G16" s="177">
        <v>19.329999999999998</v>
      </c>
      <c r="H16" s="177">
        <v>0</v>
      </c>
      <c r="I16" s="177">
        <v>0</v>
      </c>
      <c r="J16" s="177">
        <v>24.22</v>
      </c>
      <c r="K16" s="177">
        <v>0.03</v>
      </c>
      <c r="L16" s="177">
        <v>12.65</v>
      </c>
      <c r="M16" s="177">
        <v>0.93</v>
      </c>
      <c r="N16" s="177">
        <v>1.19</v>
      </c>
      <c r="O16" s="177">
        <v>0</v>
      </c>
      <c r="P16" s="177">
        <v>1.4</v>
      </c>
      <c r="Q16" s="177">
        <v>0.21</v>
      </c>
      <c r="R16" s="177">
        <v>0.43</v>
      </c>
      <c r="S16" s="177">
        <v>0.26</v>
      </c>
      <c r="T16" s="177">
        <v>0</v>
      </c>
      <c r="U16" s="177">
        <v>2.11</v>
      </c>
      <c r="V16" s="177">
        <v>0.21</v>
      </c>
      <c r="W16" s="177">
        <v>0.99</v>
      </c>
      <c r="X16" s="177">
        <v>2.69</v>
      </c>
      <c r="Y16" s="177">
        <v>0</v>
      </c>
      <c r="Z16" s="177">
        <v>2.5499999999999998</v>
      </c>
      <c r="AA16" s="177">
        <v>0.91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21.02</v>
      </c>
      <c r="AH16" s="177">
        <v>0</v>
      </c>
      <c r="AI16" s="177">
        <v>8.68</v>
      </c>
      <c r="AJ16" s="177">
        <v>0</v>
      </c>
      <c r="AK16" s="177">
        <v>88.64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10.95</v>
      </c>
      <c r="E17" s="177">
        <v>0</v>
      </c>
      <c r="F17" s="177">
        <v>0</v>
      </c>
      <c r="G17" s="177">
        <v>19.329999999999998</v>
      </c>
      <c r="H17" s="177">
        <v>0</v>
      </c>
      <c r="I17" s="177">
        <v>0</v>
      </c>
      <c r="J17" s="177">
        <v>24.22</v>
      </c>
      <c r="K17" s="177">
        <v>0.31</v>
      </c>
      <c r="L17" s="177">
        <v>12.65</v>
      </c>
      <c r="M17" s="177">
        <v>0.93</v>
      </c>
      <c r="N17" s="177">
        <v>1.19</v>
      </c>
      <c r="O17" s="177">
        <v>0</v>
      </c>
      <c r="P17" s="177">
        <v>1.4</v>
      </c>
      <c r="Q17" s="177">
        <v>0.21</v>
      </c>
      <c r="R17" s="177">
        <v>0.43</v>
      </c>
      <c r="S17" s="177">
        <v>0.26</v>
      </c>
      <c r="T17" s="177">
        <v>0</v>
      </c>
      <c r="U17" s="177">
        <v>2.11</v>
      </c>
      <c r="V17" s="177">
        <v>0.21</v>
      </c>
      <c r="W17" s="177">
        <v>0.99</v>
      </c>
      <c r="X17" s="177">
        <v>2.69</v>
      </c>
      <c r="Y17" s="177">
        <v>0</v>
      </c>
      <c r="Z17" s="177">
        <v>2.5499999999999998</v>
      </c>
      <c r="AA17" s="177">
        <v>0.91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21.02</v>
      </c>
      <c r="AH17" s="177">
        <v>0</v>
      </c>
      <c r="AI17" s="177">
        <v>8.68</v>
      </c>
      <c r="AJ17" s="177">
        <v>0</v>
      </c>
      <c r="AK17" s="177">
        <v>88.64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11.27</v>
      </c>
      <c r="E18" s="177">
        <v>0</v>
      </c>
      <c r="F18" s="177">
        <v>0</v>
      </c>
      <c r="G18" s="177">
        <v>19.329999999999998</v>
      </c>
      <c r="H18" s="177">
        <v>0</v>
      </c>
      <c r="I18" s="177">
        <v>0</v>
      </c>
      <c r="J18" s="177">
        <v>24.22</v>
      </c>
      <c r="K18" s="177">
        <v>0</v>
      </c>
      <c r="L18" s="177">
        <v>12.64</v>
      </c>
      <c r="M18" s="177">
        <v>0.93</v>
      </c>
      <c r="N18" s="177">
        <v>1.19</v>
      </c>
      <c r="O18" s="177">
        <v>0</v>
      </c>
      <c r="P18" s="177">
        <v>1.4</v>
      </c>
      <c r="Q18" s="177">
        <v>0</v>
      </c>
      <c r="R18" s="177">
        <v>0.43</v>
      </c>
      <c r="S18" s="177">
        <v>0</v>
      </c>
      <c r="T18" s="177">
        <v>0</v>
      </c>
      <c r="U18" s="177">
        <v>2.11</v>
      </c>
      <c r="V18" s="177">
        <v>0.21</v>
      </c>
      <c r="W18" s="177">
        <v>0.99</v>
      </c>
      <c r="X18" s="177">
        <v>2.69</v>
      </c>
      <c r="Y18" s="177">
        <v>0</v>
      </c>
      <c r="Z18" s="177">
        <v>2.5499999999999998</v>
      </c>
      <c r="AA18" s="177">
        <v>0.91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21.02</v>
      </c>
      <c r="AH18" s="177">
        <v>0</v>
      </c>
      <c r="AI18" s="177">
        <v>8.68</v>
      </c>
      <c r="AJ18" s="177">
        <v>0</v>
      </c>
      <c r="AK18" s="177">
        <v>88.64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11.27</v>
      </c>
      <c r="E19" s="177">
        <v>0</v>
      </c>
      <c r="F19" s="177">
        <v>0</v>
      </c>
      <c r="G19" s="177">
        <v>19.329999999999998</v>
      </c>
      <c r="H19" s="177">
        <v>0</v>
      </c>
      <c r="I19" s="177">
        <v>0</v>
      </c>
      <c r="J19" s="177">
        <v>24.22</v>
      </c>
      <c r="K19" s="177">
        <v>0</v>
      </c>
      <c r="L19" s="177">
        <v>12.64</v>
      </c>
      <c r="M19" s="177">
        <v>0.93</v>
      </c>
      <c r="N19" s="177">
        <v>1.19</v>
      </c>
      <c r="O19" s="177">
        <v>0</v>
      </c>
      <c r="P19" s="177">
        <v>1.4</v>
      </c>
      <c r="Q19" s="177">
        <v>0</v>
      </c>
      <c r="R19" s="177">
        <v>0.43</v>
      </c>
      <c r="S19" s="177">
        <v>0</v>
      </c>
      <c r="T19" s="177">
        <v>0</v>
      </c>
      <c r="U19" s="177">
        <v>2.11</v>
      </c>
      <c r="V19" s="177">
        <v>0.21</v>
      </c>
      <c r="W19" s="177">
        <v>1.1399999999999999</v>
      </c>
      <c r="X19" s="177">
        <v>2.69</v>
      </c>
      <c r="Y19" s="177">
        <v>0</v>
      </c>
      <c r="Z19" s="177">
        <v>2.5499999999999998</v>
      </c>
      <c r="AA19" s="177">
        <v>0.91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21.02</v>
      </c>
      <c r="AH19" s="177">
        <v>0</v>
      </c>
      <c r="AI19" s="177">
        <v>8.68</v>
      </c>
      <c r="AJ19" s="177">
        <v>0</v>
      </c>
      <c r="AK19" s="177">
        <v>88.64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11.27</v>
      </c>
      <c r="E20" s="177">
        <v>0</v>
      </c>
      <c r="F20" s="177">
        <v>0</v>
      </c>
      <c r="G20" s="177">
        <v>19.329999999999998</v>
      </c>
      <c r="H20" s="177">
        <v>0</v>
      </c>
      <c r="I20" s="177">
        <v>0</v>
      </c>
      <c r="J20" s="177">
        <v>24.22</v>
      </c>
      <c r="K20" s="177">
        <v>0</v>
      </c>
      <c r="L20" s="177">
        <v>12.64</v>
      </c>
      <c r="M20" s="177">
        <v>0.93</v>
      </c>
      <c r="N20" s="177">
        <v>1.19</v>
      </c>
      <c r="O20" s="177">
        <v>0</v>
      </c>
      <c r="P20" s="177">
        <v>1.4</v>
      </c>
      <c r="Q20" s="177">
        <v>0</v>
      </c>
      <c r="R20" s="177">
        <v>0.43</v>
      </c>
      <c r="S20" s="177">
        <v>0</v>
      </c>
      <c r="T20" s="177">
        <v>0</v>
      </c>
      <c r="U20" s="177">
        <v>2.11</v>
      </c>
      <c r="V20" s="177">
        <v>0.21</v>
      </c>
      <c r="W20" s="177">
        <v>1.1399999999999999</v>
      </c>
      <c r="X20" s="177">
        <v>2.69</v>
      </c>
      <c r="Y20" s="177">
        <v>0</v>
      </c>
      <c r="Z20" s="177">
        <v>2.5499999999999998</v>
      </c>
      <c r="AA20" s="177">
        <v>0.91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21.02</v>
      </c>
      <c r="AH20" s="177">
        <v>0</v>
      </c>
      <c r="AI20" s="177">
        <v>8.68</v>
      </c>
      <c r="AJ20" s="177">
        <v>0</v>
      </c>
      <c r="AK20" s="177">
        <v>88.64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11.27</v>
      </c>
      <c r="E21" s="177">
        <v>0</v>
      </c>
      <c r="F21" s="177">
        <v>0</v>
      </c>
      <c r="G21" s="177">
        <v>19.329999999999998</v>
      </c>
      <c r="H21" s="177">
        <v>0</v>
      </c>
      <c r="I21" s="177">
        <v>0</v>
      </c>
      <c r="J21" s="177">
        <v>24.22</v>
      </c>
      <c r="K21" s="177">
        <v>0.31</v>
      </c>
      <c r="L21" s="177">
        <v>12.65</v>
      </c>
      <c r="M21" s="177">
        <v>0.93</v>
      </c>
      <c r="N21" s="177">
        <v>1.19</v>
      </c>
      <c r="O21" s="177">
        <v>0</v>
      </c>
      <c r="P21" s="177">
        <v>1.4</v>
      </c>
      <c r="Q21" s="177">
        <v>0.21</v>
      </c>
      <c r="R21" s="177">
        <v>0.43</v>
      </c>
      <c r="S21" s="177">
        <v>0.27</v>
      </c>
      <c r="T21" s="177">
        <v>0</v>
      </c>
      <c r="U21" s="177">
        <v>2.11</v>
      </c>
      <c r="V21" s="177">
        <v>0.21</v>
      </c>
      <c r="W21" s="177">
        <v>1.1399999999999999</v>
      </c>
      <c r="X21" s="177">
        <v>2.69</v>
      </c>
      <c r="Y21" s="177">
        <v>0</v>
      </c>
      <c r="Z21" s="177">
        <v>2.5499999999999998</v>
      </c>
      <c r="AA21" s="177">
        <v>0.91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21.02</v>
      </c>
      <c r="AH21" s="177">
        <v>0</v>
      </c>
      <c r="AI21" s="177">
        <v>8.68</v>
      </c>
      <c r="AJ21" s="177">
        <v>0</v>
      </c>
      <c r="AK21" s="177">
        <v>88.64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11.27</v>
      </c>
      <c r="E22" s="177">
        <v>0</v>
      </c>
      <c r="F22" s="177">
        <v>0</v>
      </c>
      <c r="G22" s="177">
        <v>19.329999999999998</v>
      </c>
      <c r="H22" s="177">
        <v>0</v>
      </c>
      <c r="I22" s="177">
        <v>0</v>
      </c>
      <c r="J22" s="177">
        <v>24.22</v>
      </c>
      <c r="K22" s="177">
        <v>0.31</v>
      </c>
      <c r="L22" s="177">
        <v>12.65</v>
      </c>
      <c r="M22" s="177">
        <v>0.93</v>
      </c>
      <c r="N22" s="177">
        <v>1.19</v>
      </c>
      <c r="O22" s="177">
        <v>0</v>
      </c>
      <c r="P22" s="177">
        <v>1.4</v>
      </c>
      <c r="Q22" s="177">
        <v>0.21</v>
      </c>
      <c r="R22" s="177">
        <v>0.43</v>
      </c>
      <c r="S22" s="177">
        <v>0.27</v>
      </c>
      <c r="T22" s="177">
        <v>0</v>
      </c>
      <c r="U22" s="177">
        <v>2.11</v>
      </c>
      <c r="V22" s="177">
        <v>0.21</v>
      </c>
      <c r="W22" s="177">
        <v>1.1399999999999999</v>
      </c>
      <c r="X22" s="177">
        <v>2.69</v>
      </c>
      <c r="Y22" s="177">
        <v>0</v>
      </c>
      <c r="Z22" s="177">
        <v>2.5499999999999998</v>
      </c>
      <c r="AA22" s="177">
        <v>0.91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21.02</v>
      </c>
      <c r="AH22" s="177">
        <v>0</v>
      </c>
      <c r="AI22" s="177">
        <v>8.68</v>
      </c>
      <c r="AJ22" s="177">
        <v>0</v>
      </c>
      <c r="AK22" s="177">
        <v>88.64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11.27</v>
      </c>
      <c r="E23" s="177">
        <v>0</v>
      </c>
      <c r="F23" s="177">
        <v>0</v>
      </c>
      <c r="G23" s="177">
        <v>19.329999999999998</v>
      </c>
      <c r="H23" s="177">
        <v>0</v>
      </c>
      <c r="I23" s="177">
        <v>0</v>
      </c>
      <c r="J23" s="177">
        <v>24.22</v>
      </c>
      <c r="K23" s="177">
        <v>0.31</v>
      </c>
      <c r="L23" s="177">
        <v>12.65</v>
      </c>
      <c r="M23" s="177">
        <v>0.93</v>
      </c>
      <c r="N23" s="177">
        <v>1.19</v>
      </c>
      <c r="O23" s="177">
        <v>0</v>
      </c>
      <c r="P23" s="177">
        <v>1.4</v>
      </c>
      <c r="Q23" s="177">
        <v>0.21</v>
      </c>
      <c r="R23" s="177">
        <v>0.43</v>
      </c>
      <c r="S23" s="177">
        <v>0.27</v>
      </c>
      <c r="T23" s="177">
        <v>0</v>
      </c>
      <c r="U23" s="177">
        <v>2.11</v>
      </c>
      <c r="V23" s="177">
        <v>0.21</v>
      </c>
      <c r="W23" s="177">
        <v>1.1399999999999999</v>
      </c>
      <c r="X23" s="177">
        <v>2.69</v>
      </c>
      <c r="Y23" s="177">
        <v>0</v>
      </c>
      <c r="Z23" s="177">
        <v>2.5499999999999998</v>
      </c>
      <c r="AA23" s="177">
        <v>0.91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21.02</v>
      </c>
      <c r="AH23" s="177">
        <v>0</v>
      </c>
      <c r="AI23" s="177">
        <v>8.68</v>
      </c>
      <c r="AJ23" s="177">
        <v>0</v>
      </c>
      <c r="AK23" s="177">
        <v>88.64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11.27</v>
      </c>
      <c r="E24" s="177">
        <v>0</v>
      </c>
      <c r="F24" s="177">
        <v>0</v>
      </c>
      <c r="G24" s="177">
        <v>19.329999999999998</v>
      </c>
      <c r="H24" s="177">
        <v>0</v>
      </c>
      <c r="I24" s="177">
        <v>0</v>
      </c>
      <c r="J24" s="177">
        <v>24.22</v>
      </c>
      <c r="K24" s="177">
        <v>0.31</v>
      </c>
      <c r="L24" s="177">
        <v>12.65</v>
      </c>
      <c r="M24" s="177">
        <v>0.93</v>
      </c>
      <c r="N24" s="177">
        <v>1.19</v>
      </c>
      <c r="O24" s="177">
        <v>0</v>
      </c>
      <c r="P24" s="177">
        <v>1.4</v>
      </c>
      <c r="Q24" s="177">
        <v>0.21</v>
      </c>
      <c r="R24" s="177">
        <v>0.43</v>
      </c>
      <c r="S24" s="177">
        <v>0.27</v>
      </c>
      <c r="T24" s="177">
        <v>0</v>
      </c>
      <c r="U24" s="177">
        <v>2.11</v>
      </c>
      <c r="V24" s="177">
        <v>0.21</v>
      </c>
      <c r="W24" s="177">
        <v>1.1399999999999999</v>
      </c>
      <c r="X24" s="177">
        <v>2.69</v>
      </c>
      <c r="Y24" s="177">
        <v>0</v>
      </c>
      <c r="Z24" s="177">
        <v>2.5499999999999998</v>
      </c>
      <c r="AA24" s="177">
        <v>0.91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21.02</v>
      </c>
      <c r="AH24" s="177">
        <v>0</v>
      </c>
      <c r="AI24" s="177">
        <v>8.68</v>
      </c>
      <c r="AJ24" s="177">
        <v>0</v>
      </c>
      <c r="AK24" s="177">
        <v>88.64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11.27</v>
      </c>
      <c r="E25" s="177">
        <v>0</v>
      </c>
      <c r="F25" s="177">
        <v>0</v>
      </c>
      <c r="G25" s="177">
        <v>19.329999999999998</v>
      </c>
      <c r="H25" s="177">
        <v>0</v>
      </c>
      <c r="I25" s="177">
        <v>0</v>
      </c>
      <c r="J25" s="177">
        <v>24.22</v>
      </c>
      <c r="K25" s="177">
        <v>0.31</v>
      </c>
      <c r="L25" s="177">
        <v>12.65</v>
      </c>
      <c r="M25" s="177">
        <v>0.93</v>
      </c>
      <c r="N25" s="177">
        <v>1.19</v>
      </c>
      <c r="O25" s="177">
        <v>0</v>
      </c>
      <c r="P25" s="177">
        <v>1.4</v>
      </c>
      <c r="Q25" s="177">
        <v>0.21</v>
      </c>
      <c r="R25" s="177">
        <v>0.43</v>
      </c>
      <c r="S25" s="177">
        <v>0.27</v>
      </c>
      <c r="T25" s="177">
        <v>0</v>
      </c>
      <c r="U25" s="177">
        <v>2.11</v>
      </c>
      <c r="V25" s="177">
        <v>0.21</v>
      </c>
      <c r="W25" s="177">
        <v>1.1399999999999999</v>
      </c>
      <c r="X25" s="177">
        <v>2.69</v>
      </c>
      <c r="Y25" s="177">
        <v>0</v>
      </c>
      <c r="Z25" s="177">
        <v>2.5499999999999998</v>
      </c>
      <c r="AA25" s="177">
        <v>0.91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21.02</v>
      </c>
      <c r="AH25" s="177">
        <v>0</v>
      </c>
      <c r="AI25" s="177">
        <v>8.68</v>
      </c>
      <c r="AJ25" s="177">
        <v>0</v>
      </c>
      <c r="AK25" s="177">
        <v>88.64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11.27</v>
      </c>
      <c r="E26" s="177">
        <v>0</v>
      </c>
      <c r="F26" s="177">
        <v>0</v>
      </c>
      <c r="G26" s="177">
        <v>19.329999999999998</v>
      </c>
      <c r="H26" s="177">
        <v>0</v>
      </c>
      <c r="I26" s="177">
        <v>0</v>
      </c>
      <c r="J26" s="177">
        <v>24.22</v>
      </c>
      <c r="K26" s="177">
        <v>0.31</v>
      </c>
      <c r="L26" s="177">
        <v>12.65</v>
      </c>
      <c r="M26" s="177">
        <v>0.93</v>
      </c>
      <c r="N26" s="177">
        <v>1.19</v>
      </c>
      <c r="O26" s="177">
        <v>0</v>
      </c>
      <c r="P26" s="177">
        <v>1.4</v>
      </c>
      <c r="Q26" s="177">
        <v>0.21</v>
      </c>
      <c r="R26" s="177">
        <v>0.43</v>
      </c>
      <c r="S26" s="177">
        <v>0.27</v>
      </c>
      <c r="T26" s="177">
        <v>0</v>
      </c>
      <c r="U26" s="177">
        <v>2.11</v>
      </c>
      <c r="V26" s="177">
        <v>0.21</v>
      </c>
      <c r="W26" s="177">
        <v>1.1399999999999999</v>
      </c>
      <c r="X26" s="177">
        <v>2.69</v>
      </c>
      <c r="Y26" s="177">
        <v>0</v>
      </c>
      <c r="Z26" s="177">
        <v>2.5499999999999998</v>
      </c>
      <c r="AA26" s="177">
        <v>0.91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21.02</v>
      </c>
      <c r="AH26" s="177">
        <v>0</v>
      </c>
      <c r="AI26" s="177">
        <v>8.68</v>
      </c>
      <c r="AJ26" s="177">
        <v>0</v>
      </c>
      <c r="AK26" s="177">
        <v>88.64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11.27</v>
      </c>
      <c r="E27" s="177">
        <v>0</v>
      </c>
      <c r="F27" s="177">
        <v>0</v>
      </c>
      <c r="G27" s="177">
        <v>19.329999999999998</v>
      </c>
      <c r="H27" s="177">
        <v>0</v>
      </c>
      <c r="I27" s="177">
        <v>0</v>
      </c>
      <c r="J27" s="177">
        <v>24.22</v>
      </c>
      <c r="K27" s="177">
        <v>0</v>
      </c>
      <c r="L27" s="177">
        <v>12.65</v>
      </c>
      <c r="M27" s="177">
        <v>0.93</v>
      </c>
      <c r="N27" s="177">
        <v>1.19</v>
      </c>
      <c r="O27" s="177">
        <v>0</v>
      </c>
      <c r="P27" s="177">
        <v>1.4</v>
      </c>
      <c r="Q27" s="177">
        <v>0.21</v>
      </c>
      <c r="R27" s="177">
        <v>0.43</v>
      </c>
      <c r="S27" s="177">
        <v>0.27</v>
      </c>
      <c r="T27" s="177">
        <v>0</v>
      </c>
      <c r="U27" s="177">
        <v>2.11</v>
      </c>
      <c r="V27" s="177">
        <v>0.21</v>
      </c>
      <c r="W27" s="177">
        <v>1.1399999999999999</v>
      </c>
      <c r="X27" s="177">
        <v>2.69</v>
      </c>
      <c r="Y27" s="177">
        <v>0</v>
      </c>
      <c r="Z27" s="177">
        <v>2.5499999999999998</v>
      </c>
      <c r="AA27" s="177">
        <v>0.91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21.02</v>
      </c>
      <c r="AH27" s="177">
        <v>0</v>
      </c>
      <c r="AI27" s="177">
        <v>8.68</v>
      </c>
      <c r="AJ27" s="177">
        <v>0</v>
      </c>
      <c r="AK27" s="177">
        <v>88.64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11.27</v>
      </c>
      <c r="E28" s="177">
        <v>0</v>
      </c>
      <c r="F28" s="177">
        <v>0</v>
      </c>
      <c r="G28" s="177">
        <v>19.329999999999998</v>
      </c>
      <c r="H28" s="177">
        <v>0</v>
      </c>
      <c r="I28" s="177">
        <v>0</v>
      </c>
      <c r="J28" s="177">
        <v>24.22</v>
      </c>
      <c r="K28" s="177">
        <v>0</v>
      </c>
      <c r="L28" s="177">
        <v>12.65</v>
      </c>
      <c r="M28" s="177">
        <v>0.93</v>
      </c>
      <c r="N28" s="177">
        <v>1.19</v>
      </c>
      <c r="O28" s="177">
        <v>0</v>
      </c>
      <c r="P28" s="177">
        <v>1.4</v>
      </c>
      <c r="Q28" s="177">
        <v>0.21</v>
      </c>
      <c r="R28" s="177">
        <v>0.43</v>
      </c>
      <c r="S28" s="177">
        <v>0.27</v>
      </c>
      <c r="T28" s="177">
        <v>0</v>
      </c>
      <c r="U28" s="177">
        <v>2.11</v>
      </c>
      <c r="V28" s="177">
        <v>0.21</v>
      </c>
      <c r="W28" s="177">
        <v>1.1399999999999999</v>
      </c>
      <c r="X28" s="177">
        <v>2.69</v>
      </c>
      <c r="Y28" s="177">
        <v>0</v>
      </c>
      <c r="Z28" s="177">
        <v>2.5499999999999998</v>
      </c>
      <c r="AA28" s="177">
        <v>0.91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21.02</v>
      </c>
      <c r="AH28" s="177">
        <v>0</v>
      </c>
      <c r="AI28" s="177">
        <v>8.68</v>
      </c>
      <c r="AJ28" s="177">
        <v>0</v>
      </c>
      <c r="AK28" s="177">
        <v>88.64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10.95</v>
      </c>
      <c r="E29" s="177">
        <v>0</v>
      </c>
      <c r="F29" s="177">
        <v>0</v>
      </c>
      <c r="G29" s="177">
        <v>19.329999999999998</v>
      </c>
      <c r="H29" s="177">
        <v>0</v>
      </c>
      <c r="I29" s="177">
        <v>0</v>
      </c>
      <c r="J29" s="177">
        <v>24.22</v>
      </c>
      <c r="K29" s="177">
        <v>4.4400000000000004</v>
      </c>
      <c r="L29" s="177">
        <v>80.900000000000006</v>
      </c>
      <c r="M29" s="177">
        <v>0.93</v>
      </c>
      <c r="N29" s="177">
        <v>1.19</v>
      </c>
      <c r="O29" s="177">
        <v>0</v>
      </c>
      <c r="P29" s="177">
        <v>1.4</v>
      </c>
      <c r="Q29" s="177">
        <v>2.81</v>
      </c>
      <c r="R29" s="177">
        <v>0.43</v>
      </c>
      <c r="S29" s="177">
        <v>4.09</v>
      </c>
      <c r="T29" s="177">
        <v>0</v>
      </c>
      <c r="U29" s="177">
        <v>2.11</v>
      </c>
      <c r="V29" s="177">
        <v>0.21</v>
      </c>
      <c r="W29" s="177">
        <v>1.1399999999999999</v>
      </c>
      <c r="X29" s="177">
        <v>2.69</v>
      </c>
      <c r="Y29" s="177">
        <v>0</v>
      </c>
      <c r="Z29" s="177">
        <v>2.5499999999999998</v>
      </c>
      <c r="AA29" s="177">
        <v>0.91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21.02</v>
      </c>
      <c r="AH29" s="177">
        <v>0</v>
      </c>
      <c r="AI29" s="177">
        <v>8.68</v>
      </c>
      <c r="AJ29" s="177">
        <v>0</v>
      </c>
      <c r="AK29" s="177">
        <v>88.64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10.95</v>
      </c>
      <c r="E30" s="177">
        <v>0</v>
      </c>
      <c r="F30" s="177">
        <v>0</v>
      </c>
      <c r="G30" s="177">
        <v>19.329999999999998</v>
      </c>
      <c r="H30" s="177">
        <v>0</v>
      </c>
      <c r="I30" s="177">
        <v>0</v>
      </c>
      <c r="J30" s="177">
        <v>24.22</v>
      </c>
      <c r="K30" s="177">
        <v>4.43</v>
      </c>
      <c r="L30" s="177">
        <v>172.89</v>
      </c>
      <c r="M30" s="177">
        <v>0.93</v>
      </c>
      <c r="N30" s="177">
        <v>1.19</v>
      </c>
      <c r="O30" s="177">
        <v>0</v>
      </c>
      <c r="P30" s="177">
        <v>1.4</v>
      </c>
      <c r="Q30" s="177">
        <v>2.81</v>
      </c>
      <c r="R30" s="177">
        <v>0.43</v>
      </c>
      <c r="S30" s="177">
        <v>4.09</v>
      </c>
      <c r="T30" s="177">
        <v>0</v>
      </c>
      <c r="U30" s="177">
        <v>2.11</v>
      </c>
      <c r="V30" s="177">
        <v>0.21</v>
      </c>
      <c r="W30" s="177">
        <v>1.1399999999999999</v>
      </c>
      <c r="X30" s="177">
        <v>2.69</v>
      </c>
      <c r="Y30" s="177">
        <v>0</v>
      </c>
      <c r="Z30" s="177">
        <v>2.5499999999999998</v>
      </c>
      <c r="AA30" s="177">
        <v>0.91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21.02</v>
      </c>
      <c r="AH30" s="177">
        <v>0</v>
      </c>
      <c r="AI30" s="177">
        <v>8.68</v>
      </c>
      <c r="AJ30" s="177">
        <v>0</v>
      </c>
      <c r="AK30" s="177">
        <v>88.64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10.95</v>
      </c>
      <c r="E31" s="177">
        <v>0</v>
      </c>
      <c r="F31" s="177">
        <v>0</v>
      </c>
      <c r="G31" s="177">
        <v>19.329999999999998</v>
      </c>
      <c r="H31" s="177">
        <v>0</v>
      </c>
      <c r="I31" s="177">
        <v>0</v>
      </c>
      <c r="J31" s="177">
        <v>24.22</v>
      </c>
      <c r="K31" s="177">
        <v>4.43</v>
      </c>
      <c r="L31" s="177">
        <v>172.89</v>
      </c>
      <c r="M31" s="177">
        <v>0.93</v>
      </c>
      <c r="N31" s="177">
        <v>1.19</v>
      </c>
      <c r="O31" s="177">
        <v>0</v>
      </c>
      <c r="P31" s="177">
        <v>1.4</v>
      </c>
      <c r="Q31" s="177">
        <v>2.81</v>
      </c>
      <c r="R31" s="177">
        <v>11.08</v>
      </c>
      <c r="S31" s="177">
        <v>4.08</v>
      </c>
      <c r="T31" s="177">
        <v>0</v>
      </c>
      <c r="U31" s="177">
        <v>2.11</v>
      </c>
      <c r="V31" s="177">
        <v>4.43</v>
      </c>
      <c r="W31" s="177">
        <v>8.81</v>
      </c>
      <c r="X31" s="177">
        <v>25.91</v>
      </c>
      <c r="Y31" s="177">
        <v>0</v>
      </c>
      <c r="Z31" s="177">
        <v>48.67</v>
      </c>
      <c r="AA31" s="177">
        <v>19.93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21.4</v>
      </c>
      <c r="AH31" s="177">
        <v>0</v>
      </c>
      <c r="AI31" s="177">
        <v>8.68</v>
      </c>
      <c r="AJ31" s="177">
        <v>0</v>
      </c>
      <c r="AK31" s="177">
        <v>88.64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10.63</v>
      </c>
      <c r="E32" s="177">
        <v>0</v>
      </c>
      <c r="F32" s="177">
        <v>0</v>
      </c>
      <c r="G32" s="177">
        <v>19.329999999999998</v>
      </c>
      <c r="H32" s="177">
        <v>0</v>
      </c>
      <c r="I32" s="177">
        <v>0</v>
      </c>
      <c r="J32" s="177">
        <v>24.22</v>
      </c>
      <c r="K32" s="177">
        <v>4.43</v>
      </c>
      <c r="L32" s="177">
        <v>172.89</v>
      </c>
      <c r="M32" s="177">
        <v>0.93</v>
      </c>
      <c r="N32" s="177">
        <v>1.19</v>
      </c>
      <c r="O32" s="177">
        <v>0</v>
      </c>
      <c r="P32" s="177">
        <v>1.4</v>
      </c>
      <c r="Q32" s="177">
        <v>2.81</v>
      </c>
      <c r="R32" s="177">
        <v>11.05</v>
      </c>
      <c r="S32" s="177">
        <v>4.08</v>
      </c>
      <c r="T32" s="177">
        <v>0</v>
      </c>
      <c r="U32" s="177">
        <v>2.11</v>
      </c>
      <c r="V32" s="177">
        <v>4.43</v>
      </c>
      <c r="W32" s="177">
        <v>8.81</v>
      </c>
      <c r="X32" s="177">
        <v>25.91</v>
      </c>
      <c r="Y32" s="177">
        <v>0</v>
      </c>
      <c r="Z32" s="177">
        <v>48.67</v>
      </c>
      <c r="AA32" s="177">
        <v>19.93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21.4</v>
      </c>
      <c r="AH32" s="177">
        <v>0</v>
      </c>
      <c r="AI32" s="177">
        <v>8.68</v>
      </c>
      <c r="AJ32" s="177">
        <v>0</v>
      </c>
      <c r="AK32" s="177">
        <v>88.64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10.63</v>
      </c>
      <c r="E33" s="177">
        <v>0</v>
      </c>
      <c r="F33" s="177">
        <v>0</v>
      </c>
      <c r="G33" s="177">
        <v>19.329999999999998</v>
      </c>
      <c r="H33" s="177">
        <v>0</v>
      </c>
      <c r="I33" s="177">
        <v>0</v>
      </c>
      <c r="J33" s="177">
        <v>24.22</v>
      </c>
      <c r="K33" s="177">
        <v>9.41</v>
      </c>
      <c r="L33" s="177">
        <v>172.89</v>
      </c>
      <c r="M33" s="177">
        <v>0.93</v>
      </c>
      <c r="N33" s="177">
        <v>1.19</v>
      </c>
      <c r="O33" s="177">
        <v>0</v>
      </c>
      <c r="P33" s="177">
        <v>1.4</v>
      </c>
      <c r="Q33" s="177">
        <v>3.73</v>
      </c>
      <c r="R33" s="177">
        <v>10.9</v>
      </c>
      <c r="S33" s="177">
        <v>5.3</v>
      </c>
      <c r="T33" s="177">
        <v>0</v>
      </c>
      <c r="U33" s="177">
        <v>2.11</v>
      </c>
      <c r="V33" s="177">
        <v>4.43</v>
      </c>
      <c r="W33" s="177">
        <v>8.81</v>
      </c>
      <c r="X33" s="177">
        <v>25.91</v>
      </c>
      <c r="Y33" s="177">
        <v>0</v>
      </c>
      <c r="Z33" s="177">
        <v>48.67</v>
      </c>
      <c r="AA33" s="177">
        <v>19.93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21.4</v>
      </c>
      <c r="AH33" s="177">
        <v>0</v>
      </c>
      <c r="AI33" s="177">
        <v>8.68</v>
      </c>
      <c r="AJ33" s="177">
        <v>0</v>
      </c>
      <c r="AK33" s="177">
        <v>88.64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10.63</v>
      </c>
      <c r="E34" s="177">
        <v>0</v>
      </c>
      <c r="F34" s="177">
        <v>0</v>
      </c>
      <c r="G34" s="177">
        <v>19.329999999999998</v>
      </c>
      <c r="H34" s="177">
        <v>0</v>
      </c>
      <c r="I34" s="177">
        <v>0</v>
      </c>
      <c r="J34" s="177">
        <v>24.22</v>
      </c>
      <c r="K34" s="177">
        <v>9.41</v>
      </c>
      <c r="L34" s="177">
        <v>172.89</v>
      </c>
      <c r="M34" s="177">
        <v>0.93</v>
      </c>
      <c r="N34" s="177">
        <v>1.19</v>
      </c>
      <c r="O34" s="177">
        <v>0</v>
      </c>
      <c r="P34" s="177">
        <v>1.4</v>
      </c>
      <c r="Q34" s="177">
        <v>3.73</v>
      </c>
      <c r="R34" s="177">
        <v>11.08</v>
      </c>
      <c r="S34" s="177">
        <v>5.3</v>
      </c>
      <c r="T34" s="177">
        <v>0</v>
      </c>
      <c r="U34" s="177">
        <v>2.11</v>
      </c>
      <c r="V34" s="177">
        <v>4.43</v>
      </c>
      <c r="W34" s="177">
        <v>8.81</v>
      </c>
      <c r="X34" s="177">
        <v>25.91</v>
      </c>
      <c r="Y34" s="177">
        <v>0</v>
      </c>
      <c r="Z34" s="177">
        <v>48.67</v>
      </c>
      <c r="AA34" s="177">
        <v>19.93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21.4</v>
      </c>
      <c r="AH34" s="177">
        <v>0</v>
      </c>
      <c r="AI34" s="177">
        <v>8.68</v>
      </c>
      <c r="AJ34" s="177">
        <v>0</v>
      </c>
      <c r="AK34" s="177">
        <v>88.64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10.63</v>
      </c>
      <c r="E35" s="177">
        <v>0</v>
      </c>
      <c r="F35" s="177">
        <v>0</v>
      </c>
      <c r="G35" s="177">
        <v>19.329999999999998</v>
      </c>
      <c r="H35" s="177">
        <v>0</v>
      </c>
      <c r="I35" s="177">
        <v>0</v>
      </c>
      <c r="J35" s="177">
        <v>24.22</v>
      </c>
      <c r="K35" s="177">
        <v>9.41</v>
      </c>
      <c r="L35" s="177">
        <v>172.89</v>
      </c>
      <c r="M35" s="177">
        <v>0.93</v>
      </c>
      <c r="N35" s="177">
        <v>1.19</v>
      </c>
      <c r="O35" s="177">
        <v>0</v>
      </c>
      <c r="P35" s="177">
        <v>1.4</v>
      </c>
      <c r="Q35" s="177">
        <v>3.73</v>
      </c>
      <c r="R35" s="177">
        <v>11.08</v>
      </c>
      <c r="S35" s="177">
        <v>5.28</v>
      </c>
      <c r="T35" s="177">
        <v>0</v>
      </c>
      <c r="U35" s="177">
        <v>2.11</v>
      </c>
      <c r="V35" s="177">
        <v>4.43</v>
      </c>
      <c r="W35" s="177">
        <v>8.81</v>
      </c>
      <c r="X35" s="177">
        <v>25.91</v>
      </c>
      <c r="Y35" s="177">
        <v>0</v>
      </c>
      <c r="Z35" s="177">
        <v>48.67</v>
      </c>
      <c r="AA35" s="177">
        <v>19.93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21.4</v>
      </c>
      <c r="AH35" s="177">
        <v>0</v>
      </c>
      <c r="AI35" s="177">
        <v>8.68</v>
      </c>
      <c r="AJ35" s="177">
        <v>0</v>
      </c>
      <c r="AK35" s="177">
        <v>88.64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10.31</v>
      </c>
      <c r="E36" s="177">
        <v>0</v>
      </c>
      <c r="F36" s="177">
        <v>0</v>
      </c>
      <c r="G36" s="177">
        <v>19.329999999999998</v>
      </c>
      <c r="H36" s="177">
        <v>0</v>
      </c>
      <c r="I36" s="177">
        <v>0</v>
      </c>
      <c r="J36" s="177">
        <v>24.22</v>
      </c>
      <c r="K36" s="177">
        <v>9.41</v>
      </c>
      <c r="L36" s="177">
        <v>172.89</v>
      </c>
      <c r="M36" s="177">
        <v>0.93</v>
      </c>
      <c r="N36" s="177">
        <v>1.19</v>
      </c>
      <c r="O36" s="177">
        <v>0</v>
      </c>
      <c r="P36" s="177">
        <v>1.4</v>
      </c>
      <c r="Q36" s="177">
        <v>3.73</v>
      </c>
      <c r="R36" s="177">
        <v>11.08</v>
      </c>
      <c r="S36" s="177">
        <v>5.28</v>
      </c>
      <c r="T36" s="177">
        <v>0</v>
      </c>
      <c r="U36" s="177">
        <v>2.11</v>
      </c>
      <c r="V36" s="177">
        <v>4.43</v>
      </c>
      <c r="W36" s="177">
        <v>8.81</v>
      </c>
      <c r="X36" s="177">
        <v>25.91</v>
      </c>
      <c r="Y36" s="177">
        <v>0</v>
      </c>
      <c r="Z36" s="177">
        <v>48.67</v>
      </c>
      <c r="AA36" s="177">
        <v>19.93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21.4</v>
      </c>
      <c r="AH36" s="177">
        <v>0</v>
      </c>
      <c r="AI36" s="177">
        <v>8.68</v>
      </c>
      <c r="AJ36" s="177">
        <v>0</v>
      </c>
      <c r="AK36" s="177">
        <v>88.64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10.31</v>
      </c>
      <c r="E37" s="177">
        <v>0</v>
      </c>
      <c r="F37" s="177">
        <v>0</v>
      </c>
      <c r="G37" s="177">
        <v>19.329999999999998</v>
      </c>
      <c r="H37" s="177">
        <v>0</v>
      </c>
      <c r="I37" s="177">
        <v>0</v>
      </c>
      <c r="J37" s="177">
        <v>24.22</v>
      </c>
      <c r="K37" s="177">
        <v>9.41</v>
      </c>
      <c r="L37" s="177">
        <v>172.89</v>
      </c>
      <c r="M37" s="177">
        <v>0.93</v>
      </c>
      <c r="N37" s="177">
        <v>1.19</v>
      </c>
      <c r="O37" s="177">
        <v>0</v>
      </c>
      <c r="P37" s="177">
        <v>1.4</v>
      </c>
      <c r="Q37" s="177">
        <v>3.94</v>
      </c>
      <c r="R37" s="177">
        <v>11.08</v>
      </c>
      <c r="S37" s="177">
        <v>5.3</v>
      </c>
      <c r="T37" s="177">
        <v>0</v>
      </c>
      <c r="U37" s="177">
        <v>2.11</v>
      </c>
      <c r="V37" s="177">
        <v>4.43</v>
      </c>
      <c r="W37" s="177">
        <v>8.81</v>
      </c>
      <c r="X37" s="177">
        <v>25.91</v>
      </c>
      <c r="Y37" s="177">
        <v>0</v>
      </c>
      <c r="Z37" s="177">
        <v>48.67</v>
      </c>
      <c r="AA37" s="177">
        <v>19.93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21.4</v>
      </c>
      <c r="AH37" s="177">
        <v>0</v>
      </c>
      <c r="AI37" s="177">
        <v>8.68</v>
      </c>
      <c r="AJ37" s="177">
        <v>0</v>
      </c>
      <c r="AK37" s="177">
        <v>88.64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10.31</v>
      </c>
      <c r="E38" s="177">
        <v>0</v>
      </c>
      <c r="F38" s="177">
        <v>0</v>
      </c>
      <c r="G38" s="177">
        <v>19.329999999999998</v>
      </c>
      <c r="H38" s="177">
        <v>0</v>
      </c>
      <c r="I38" s="177">
        <v>0</v>
      </c>
      <c r="J38" s="177">
        <v>24.22</v>
      </c>
      <c r="K38" s="177">
        <v>9.41</v>
      </c>
      <c r="L38" s="177">
        <v>172.89</v>
      </c>
      <c r="M38" s="177">
        <v>0.93</v>
      </c>
      <c r="N38" s="177">
        <v>1.19</v>
      </c>
      <c r="O38" s="177">
        <v>0</v>
      </c>
      <c r="P38" s="177">
        <v>1.4</v>
      </c>
      <c r="Q38" s="177">
        <v>3.94</v>
      </c>
      <c r="R38" s="177">
        <v>11.08</v>
      </c>
      <c r="S38" s="177">
        <v>5.3</v>
      </c>
      <c r="T38" s="177">
        <v>0</v>
      </c>
      <c r="U38" s="177">
        <v>2.11</v>
      </c>
      <c r="V38" s="177">
        <v>4.43</v>
      </c>
      <c r="W38" s="177">
        <v>8.81</v>
      </c>
      <c r="X38" s="177">
        <v>25.91</v>
      </c>
      <c r="Y38" s="177">
        <v>0</v>
      </c>
      <c r="Z38" s="177">
        <v>48.67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21.4</v>
      </c>
      <c r="AH38" s="177">
        <v>0</v>
      </c>
      <c r="AI38" s="177">
        <v>8.68</v>
      </c>
      <c r="AJ38" s="177">
        <v>0</v>
      </c>
      <c r="AK38" s="177">
        <v>88.64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10.31</v>
      </c>
      <c r="E39" s="177">
        <v>0</v>
      </c>
      <c r="F39" s="177">
        <v>0</v>
      </c>
      <c r="G39" s="177">
        <v>19.329999999999998</v>
      </c>
      <c r="H39" s="177">
        <v>0</v>
      </c>
      <c r="I39" s="177">
        <v>0</v>
      </c>
      <c r="J39" s="177">
        <v>24.22</v>
      </c>
      <c r="K39" s="177">
        <v>4.43</v>
      </c>
      <c r="L39" s="177">
        <v>172.89</v>
      </c>
      <c r="M39" s="177">
        <v>0.93</v>
      </c>
      <c r="N39" s="177">
        <v>1.19</v>
      </c>
      <c r="O39" s="177">
        <v>0</v>
      </c>
      <c r="P39" s="177">
        <v>1.4</v>
      </c>
      <c r="Q39" s="177">
        <v>3.94</v>
      </c>
      <c r="R39" s="177">
        <v>11.08</v>
      </c>
      <c r="S39" s="177">
        <v>5.3</v>
      </c>
      <c r="T39" s="177">
        <v>0</v>
      </c>
      <c r="U39" s="177">
        <v>2.11</v>
      </c>
      <c r="V39" s="177">
        <v>4.43</v>
      </c>
      <c r="W39" s="177">
        <v>9.64</v>
      </c>
      <c r="X39" s="177">
        <v>25.91</v>
      </c>
      <c r="Y39" s="177">
        <v>0</v>
      </c>
      <c r="Z39" s="177">
        <v>48.67</v>
      </c>
      <c r="AA39" s="177">
        <v>19.93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21.79</v>
      </c>
      <c r="AH39" s="177">
        <v>0</v>
      </c>
      <c r="AI39" s="177">
        <v>8.68</v>
      </c>
      <c r="AJ39" s="177">
        <v>0</v>
      </c>
      <c r="AK39" s="177">
        <v>88.64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10.31</v>
      </c>
      <c r="E40" s="177">
        <v>0</v>
      </c>
      <c r="F40" s="177">
        <v>0</v>
      </c>
      <c r="G40" s="177">
        <v>19.329999999999998</v>
      </c>
      <c r="H40" s="177">
        <v>0</v>
      </c>
      <c r="I40" s="177">
        <v>0</v>
      </c>
      <c r="J40" s="177">
        <v>24.22</v>
      </c>
      <c r="K40" s="177">
        <v>4.43</v>
      </c>
      <c r="L40" s="177">
        <v>172.89</v>
      </c>
      <c r="M40" s="177">
        <v>0.93</v>
      </c>
      <c r="N40" s="177">
        <v>1.19</v>
      </c>
      <c r="O40" s="177">
        <v>0</v>
      </c>
      <c r="P40" s="177">
        <v>1.4</v>
      </c>
      <c r="Q40" s="177">
        <v>3.94</v>
      </c>
      <c r="R40" s="177">
        <v>11.08</v>
      </c>
      <c r="S40" s="177">
        <v>5.3</v>
      </c>
      <c r="T40" s="177">
        <v>0</v>
      </c>
      <c r="U40" s="177">
        <v>2.11</v>
      </c>
      <c r="V40" s="177">
        <v>4.43</v>
      </c>
      <c r="W40" s="177">
        <v>2.1800000000000002</v>
      </c>
      <c r="X40" s="177">
        <v>2.69</v>
      </c>
      <c r="Y40" s="177">
        <v>0</v>
      </c>
      <c r="Z40" s="177">
        <v>29.33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21.79</v>
      </c>
      <c r="AH40" s="177">
        <v>0</v>
      </c>
      <c r="AI40" s="177">
        <v>8.68</v>
      </c>
      <c r="AJ40" s="177">
        <v>0</v>
      </c>
      <c r="AK40" s="177">
        <v>88.64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10.31</v>
      </c>
      <c r="E41" s="177">
        <v>0</v>
      </c>
      <c r="F41" s="177">
        <v>0</v>
      </c>
      <c r="G41" s="177">
        <v>19.329999999999998</v>
      </c>
      <c r="H41" s="177">
        <v>0</v>
      </c>
      <c r="I41" s="177">
        <v>0</v>
      </c>
      <c r="J41" s="177">
        <v>24.22</v>
      </c>
      <c r="K41" s="177">
        <v>4.42</v>
      </c>
      <c r="L41" s="177">
        <v>143.87</v>
      </c>
      <c r="M41" s="177">
        <v>0.93</v>
      </c>
      <c r="N41" s="177">
        <v>1.19</v>
      </c>
      <c r="O41" s="177">
        <v>0</v>
      </c>
      <c r="P41" s="177">
        <v>1.4</v>
      </c>
      <c r="Q41" s="177">
        <v>3.73</v>
      </c>
      <c r="R41" s="177">
        <v>0.43</v>
      </c>
      <c r="S41" s="177">
        <v>5.28</v>
      </c>
      <c r="T41" s="177">
        <v>0</v>
      </c>
      <c r="U41" s="177">
        <v>2.11</v>
      </c>
      <c r="V41" s="177">
        <v>0.21</v>
      </c>
      <c r="W41" s="177">
        <v>2.1800000000000002</v>
      </c>
      <c r="X41" s="177">
        <v>2.69</v>
      </c>
      <c r="Y41" s="177">
        <v>0</v>
      </c>
      <c r="Z41" s="177">
        <v>2.5499999999999998</v>
      </c>
      <c r="AA41" s="177">
        <v>0.91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21.79</v>
      </c>
      <c r="AH41" s="177">
        <v>0</v>
      </c>
      <c r="AI41" s="177">
        <v>8.68</v>
      </c>
      <c r="AJ41" s="177">
        <v>0</v>
      </c>
      <c r="AK41" s="177">
        <v>88.64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10.31</v>
      </c>
      <c r="E42" s="177">
        <v>0</v>
      </c>
      <c r="F42" s="177">
        <v>0</v>
      </c>
      <c r="G42" s="177">
        <v>19.329999999999998</v>
      </c>
      <c r="H42" s="177">
        <v>0</v>
      </c>
      <c r="I42" s="177">
        <v>0</v>
      </c>
      <c r="J42" s="177">
        <v>24.22</v>
      </c>
      <c r="K42" s="177">
        <v>4.42</v>
      </c>
      <c r="L42" s="177">
        <v>143.87</v>
      </c>
      <c r="M42" s="177">
        <v>0.93</v>
      </c>
      <c r="N42" s="177">
        <v>1.19</v>
      </c>
      <c r="O42" s="177">
        <v>0</v>
      </c>
      <c r="P42" s="177">
        <v>1.4</v>
      </c>
      <c r="Q42" s="177">
        <v>3.73</v>
      </c>
      <c r="R42" s="177">
        <v>0.43</v>
      </c>
      <c r="S42" s="177">
        <v>5.28</v>
      </c>
      <c r="T42" s="177">
        <v>0</v>
      </c>
      <c r="U42" s="177">
        <v>2.11</v>
      </c>
      <c r="V42" s="177">
        <v>0.21</v>
      </c>
      <c r="W42" s="177">
        <v>2.1800000000000002</v>
      </c>
      <c r="X42" s="177">
        <v>2.69</v>
      </c>
      <c r="Y42" s="177">
        <v>0</v>
      </c>
      <c r="Z42" s="177">
        <v>2.5499999999999998</v>
      </c>
      <c r="AA42" s="177">
        <v>0.91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21.79</v>
      </c>
      <c r="AH42" s="177">
        <v>0</v>
      </c>
      <c r="AI42" s="177">
        <v>8.68</v>
      </c>
      <c r="AJ42" s="177">
        <v>0</v>
      </c>
      <c r="AK42" s="177">
        <v>88.64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10.31</v>
      </c>
      <c r="E43" s="177">
        <v>0</v>
      </c>
      <c r="F43" s="177">
        <v>0</v>
      </c>
      <c r="G43" s="177">
        <v>19.329999999999998</v>
      </c>
      <c r="H43" s="177">
        <v>0</v>
      </c>
      <c r="I43" s="177">
        <v>0</v>
      </c>
      <c r="J43" s="177">
        <v>24.22</v>
      </c>
      <c r="K43" s="177">
        <v>4.43</v>
      </c>
      <c r="L43" s="177">
        <v>143.88</v>
      </c>
      <c r="M43" s="177">
        <v>0.93</v>
      </c>
      <c r="N43" s="177">
        <v>1.19</v>
      </c>
      <c r="O43" s="177">
        <v>0</v>
      </c>
      <c r="P43" s="177">
        <v>1.4</v>
      </c>
      <c r="Q43" s="177">
        <v>2.81</v>
      </c>
      <c r="R43" s="177">
        <v>0.42</v>
      </c>
      <c r="S43" s="177">
        <v>4.07</v>
      </c>
      <c r="T43" s="177">
        <v>0</v>
      </c>
      <c r="U43" s="177">
        <v>2.11</v>
      </c>
      <c r="V43" s="177">
        <v>0.21</v>
      </c>
      <c r="W43" s="177">
        <v>2.1800000000000002</v>
      </c>
      <c r="X43" s="177">
        <v>2.69</v>
      </c>
      <c r="Y43" s="177">
        <v>0</v>
      </c>
      <c r="Z43" s="177">
        <v>2.5499999999999998</v>
      </c>
      <c r="AA43" s="177">
        <v>0.91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22.09</v>
      </c>
      <c r="AH43" s="177">
        <v>0</v>
      </c>
      <c r="AI43" s="177">
        <v>8.68</v>
      </c>
      <c r="AJ43" s="177">
        <v>0</v>
      </c>
      <c r="AK43" s="177">
        <v>88.64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10.31</v>
      </c>
      <c r="E44" s="177">
        <v>0</v>
      </c>
      <c r="F44" s="177">
        <v>0</v>
      </c>
      <c r="G44" s="177">
        <v>19.329999999999998</v>
      </c>
      <c r="H44" s="177">
        <v>0</v>
      </c>
      <c r="I44" s="177">
        <v>0</v>
      </c>
      <c r="J44" s="177">
        <v>24.22</v>
      </c>
      <c r="K44" s="177">
        <v>4.43</v>
      </c>
      <c r="L44" s="177">
        <v>143.88</v>
      </c>
      <c r="M44" s="177">
        <v>0.93</v>
      </c>
      <c r="N44" s="177">
        <v>1.19</v>
      </c>
      <c r="O44" s="177">
        <v>0</v>
      </c>
      <c r="P44" s="177">
        <v>1.4</v>
      </c>
      <c r="Q44" s="177">
        <v>2.82</v>
      </c>
      <c r="R44" s="177">
        <v>0.42</v>
      </c>
      <c r="S44" s="177">
        <v>4.09</v>
      </c>
      <c r="T44" s="177">
        <v>0</v>
      </c>
      <c r="U44" s="177">
        <v>2.11</v>
      </c>
      <c r="V44" s="177">
        <v>0.21</v>
      </c>
      <c r="W44" s="177">
        <v>2.1800000000000002</v>
      </c>
      <c r="X44" s="177">
        <v>2.69</v>
      </c>
      <c r="Y44" s="177">
        <v>0</v>
      </c>
      <c r="Z44" s="177">
        <v>2.5499999999999998</v>
      </c>
      <c r="AA44" s="177">
        <v>0.91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22.09</v>
      </c>
      <c r="AH44" s="177">
        <v>0</v>
      </c>
      <c r="AI44" s="177">
        <v>8.68</v>
      </c>
      <c r="AJ44" s="177">
        <v>0</v>
      </c>
      <c r="AK44" s="177">
        <v>88.64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10.31</v>
      </c>
      <c r="E45" s="177">
        <v>0</v>
      </c>
      <c r="F45" s="177">
        <v>0</v>
      </c>
      <c r="G45" s="177">
        <v>19.329999999999998</v>
      </c>
      <c r="H45" s="177">
        <v>0</v>
      </c>
      <c r="I45" s="177">
        <v>0</v>
      </c>
      <c r="J45" s="177">
        <v>24.22</v>
      </c>
      <c r="K45" s="177">
        <v>4.43</v>
      </c>
      <c r="L45" s="177">
        <v>134.19999999999999</v>
      </c>
      <c r="M45" s="177">
        <v>0.93</v>
      </c>
      <c r="N45" s="177">
        <v>1.19</v>
      </c>
      <c r="O45" s="177">
        <v>0</v>
      </c>
      <c r="P45" s="177">
        <v>1.4</v>
      </c>
      <c r="Q45" s="177">
        <v>2.81</v>
      </c>
      <c r="R45" s="177">
        <v>0.43</v>
      </c>
      <c r="S45" s="177">
        <v>4.07</v>
      </c>
      <c r="T45" s="177">
        <v>0</v>
      </c>
      <c r="U45" s="177">
        <v>2.11</v>
      </c>
      <c r="V45" s="177">
        <v>0.21</v>
      </c>
      <c r="W45" s="177">
        <v>2.1800000000000002</v>
      </c>
      <c r="X45" s="177">
        <v>2.69</v>
      </c>
      <c r="Y45" s="177">
        <v>0</v>
      </c>
      <c r="Z45" s="177">
        <v>2.5499999999999998</v>
      </c>
      <c r="AA45" s="177">
        <v>0.91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22.09</v>
      </c>
      <c r="AH45" s="177">
        <v>0</v>
      </c>
      <c r="AI45" s="177">
        <v>8.68</v>
      </c>
      <c r="AJ45" s="177">
        <v>0</v>
      </c>
      <c r="AK45" s="177">
        <v>88.64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10.31</v>
      </c>
      <c r="E46" s="177">
        <v>0</v>
      </c>
      <c r="F46" s="177">
        <v>0</v>
      </c>
      <c r="G46" s="177">
        <v>19.329999999999998</v>
      </c>
      <c r="H46" s="177">
        <v>0</v>
      </c>
      <c r="I46" s="177">
        <v>0</v>
      </c>
      <c r="J46" s="177">
        <v>24.22</v>
      </c>
      <c r="K46" s="177">
        <v>4.43</v>
      </c>
      <c r="L46" s="177">
        <v>95.52</v>
      </c>
      <c r="M46" s="177">
        <v>0.93</v>
      </c>
      <c r="N46" s="177">
        <v>1.19</v>
      </c>
      <c r="O46" s="177">
        <v>0</v>
      </c>
      <c r="P46" s="177">
        <v>1.4</v>
      </c>
      <c r="Q46" s="177">
        <v>2.81</v>
      </c>
      <c r="R46" s="177">
        <v>0.43</v>
      </c>
      <c r="S46" s="177">
        <v>4.07</v>
      </c>
      <c r="T46" s="177">
        <v>0</v>
      </c>
      <c r="U46" s="177">
        <v>2.11</v>
      </c>
      <c r="V46" s="177">
        <v>0.21</v>
      </c>
      <c r="W46" s="177">
        <v>2.1800000000000002</v>
      </c>
      <c r="X46" s="177">
        <v>2.69</v>
      </c>
      <c r="Y46" s="177">
        <v>0</v>
      </c>
      <c r="Z46" s="177">
        <v>2.5499999999999998</v>
      </c>
      <c r="AA46" s="177">
        <v>0.91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22.09</v>
      </c>
      <c r="AH46" s="177">
        <v>0</v>
      </c>
      <c r="AI46" s="177">
        <v>8.68</v>
      </c>
      <c r="AJ46" s="177">
        <v>0</v>
      </c>
      <c r="AK46" s="177">
        <v>88.64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10.31</v>
      </c>
      <c r="E47" s="177">
        <v>0</v>
      </c>
      <c r="F47" s="177">
        <v>0</v>
      </c>
      <c r="G47" s="177">
        <v>19.329999999999998</v>
      </c>
      <c r="H47" s="177">
        <v>0</v>
      </c>
      <c r="I47" s="177">
        <v>0</v>
      </c>
      <c r="J47" s="177">
        <v>24.22</v>
      </c>
      <c r="K47" s="177">
        <v>4.43</v>
      </c>
      <c r="L47" s="177">
        <v>76.17</v>
      </c>
      <c r="M47" s="177">
        <v>0.93</v>
      </c>
      <c r="N47" s="177">
        <v>1.19</v>
      </c>
      <c r="O47" s="177">
        <v>0</v>
      </c>
      <c r="P47" s="177">
        <v>1.4</v>
      </c>
      <c r="Q47" s="177">
        <v>2.81</v>
      </c>
      <c r="R47" s="177">
        <v>0.43</v>
      </c>
      <c r="S47" s="177">
        <v>4.07</v>
      </c>
      <c r="T47" s="177">
        <v>0</v>
      </c>
      <c r="U47" s="177">
        <v>2.11</v>
      </c>
      <c r="V47" s="177">
        <v>0.21</v>
      </c>
      <c r="W47" s="177">
        <v>2.1800000000000002</v>
      </c>
      <c r="X47" s="177">
        <v>2.69</v>
      </c>
      <c r="Y47" s="177">
        <v>0</v>
      </c>
      <c r="Z47" s="177">
        <v>2.5499999999999998</v>
      </c>
      <c r="AA47" s="177">
        <v>0.91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22.09</v>
      </c>
      <c r="AH47" s="177">
        <v>0</v>
      </c>
      <c r="AI47" s="177">
        <v>8.68</v>
      </c>
      <c r="AJ47" s="177">
        <v>0</v>
      </c>
      <c r="AK47" s="177">
        <v>88.64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10.31</v>
      </c>
      <c r="E48" s="177">
        <v>0</v>
      </c>
      <c r="F48" s="177">
        <v>0</v>
      </c>
      <c r="G48" s="177">
        <v>19.329999999999998</v>
      </c>
      <c r="H48" s="177">
        <v>0</v>
      </c>
      <c r="I48" s="177">
        <v>0</v>
      </c>
      <c r="J48" s="177">
        <v>24.22</v>
      </c>
      <c r="K48" s="177">
        <v>4.43</v>
      </c>
      <c r="L48" s="177">
        <v>18.14</v>
      </c>
      <c r="M48" s="177">
        <v>0.93</v>
      </c>
      <c r="N48" s="177">
        <v>1.19</v>
      </c>
      <c r="O48" s="177">
        <v>0</v>
      </c>
      <c r="P48" s="177">
        <v>1.4</v>
      </c>
      <c r="Q48" s="177">
        <v>2.81</v>
      </c>
      <c r="R48" s="177">
        <v>0.43</v>
      </c>
      <c r="S48" s="177">
        <v>4.07</v>
      </c>
      <c r="T48" s="177">
        <v>0</v>
      </c>
      <c r="U48" s="177">
        <v>2.11</v>
      </c>
      <c r="V48" s="177">
        <v>0.21</v>
      </c>
      <c r="W48" s="177">
        <v>2.1800000000000002</v>
      </c>
      <c r="X48" s="177">
        <v>2.69</v>
      </c>
      <c r="Y48" s="177">
        <v>0</v>
      </c>
      <c r="Z48" s="177">
        <v>2.5499999999999998</v>
      </c>
      <c r="AA48" s="177">
        <v>0.91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23.39</v>
      </c>
      <c r="AH48" s="177">
        <v>0</v>
      </c>
      <c r="AI48" s="177">
        <v>8.68</v>
      </c>
      <c r="AJ48" s="177">
        <v>0</v>
      </c>
      <c r="AK48" s="177">
        <v>88.64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10.31</v>
      </c>
      <c r="E49" s="177">
        <v>0</v>
      </c>
      <c r="F49" s="177">
        <v>0</v>
      </c>
      <c r="G49" s="177">
        <v>19.329999999999998</v>
      </c>
      <c r="H49" s="177">
        <v>0</v>
      </c>
      <c r="I49" s="177">
        <v>0</v>
      </c>
      <c r="J49" s="177">
        <v>24.22</v>
      </c>
      <c r="K49" s="177">
        <v>4.43</v>
      </c>
      <c r="L49" s="177">
        <v>18.14</v>
      </c>
      <c r="M49" s="177">
        <v>0.93</v>
      </c>
      <c r="N49" s="177">
        <v>1.19</v>
      </c>
      <c r="O49" s="177">
        <v>0</v>
      </c>
      <c r="P49" s="177">
        <v>1.4</v>
      </c>
      <c r="Q49" s="177">
        <v>2.81</v>
      </c>
      <c r="R49" s="177">
        <v>0.43</v>
      </c>
      <c r="S49" s="177">
        <v>4.07</v>
      </c>
      <c r="T49" s="177">
        <v>0</v>
      </c>
      <c r="U49" s="177">
        <v>2.11</v>
      </c>
      <c r="V49" s="177">
        <v>0.21</v>
      </c>
      <c r="W49" s="177">
        <v>2.1800000000000002</v>
      </c>
      <c r="X49" s="177">
        <v>2.69</v>
      </c>
      <c r="Y49" s="177">
        <v>0</v>
      </c>
      <c r="Z49" s="177">
        <v>2.5499999999999998</v>
      </c>
      <c r="AA49" s="177">
        <v>0.91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24.24</v>
      </c>
      <c r="AH49" s="177">
        <v>0</v>
      </c>
      <c r="AI49" s="177">
        <v>8.68</v>
      </c>
      <c r="AJ49" s="177">
        <v>0</v>
      </c>
      <c r="AK49" s="177">
        <v>88.64</v>
      </c>
      <c r="AL49" s="177">
        <v>1.36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10.31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4.43</v>
      </c>
      <c r="L50" s="177">
        <v>18.14</v>
      </c>
      <c r="M50" s="177">
        <v>0.93</v>
      </c>
      <c r="N50" s="177">
        <v>1.19</v>
      </c>
      <c r="O50" s="177">
        <v>0</v>
      </c>
      <c r="P50" s="177">
        <v>1.4</v>
      </c>
      <c r="Q50" s="177">
        <v>2.81</v>
      </c>
      <c r="R50" s="177">
        <v>0.43</v>
      </c>
      <c r="S50" s="177">
        <v>4.07</v>
      </c>
      <c r="T50" s="177">
        <v>0</v>
      </c>
      <c r="U50" s="177">
        <v>2.11</v>
      </c>
      <c r="V50" s="177">
        <v>0.21</v>
      </c>
      <c r="W50" s="177">
        <v>2.1800000000000002</v>
      </c>
      <c r="X50" s="177">
        <v>2.69</v>
      </c>
      <c r="Y50" s="177">
        <v>0</v>
      </c>
      <c r="Z50" s="177">
        <v>2.5499999999999998</v>
      </c>
      <c r="AA50" s="177">
        <v>0.91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24.24</v>
      </c>
      <c r="AH50" s="177">
        <v>0</v>
      </c>
      <c r="AI50" s="177">
        <v>8.68</v>
      </c>
      <c r="AJ50" s="177">
        <v>0</v>
      </c>
      <c r="AK50" s="177">
        <v>88.64</v>
      </c>
      <c r="AL50" s="177">
        <v>1.36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4.43</v>
      </c>
      <c r="L51" s="177">
        <v>18.14</v>
      </c>
      <c r="M51" s="177">
        <v>0.93</v>
      </c>
      <c r="N51" s="177">
        <v>1.19</v>
      </c>
      <c r="O51" s="177">
        <v>0</v>
      </c>
      <c r="P51" s="177">
        <v>1.4</v>
      </c>
      <c r="Q51" s="177">
        <v>6.31</v>
      </c>
      <c r="R51" s="177">
        <v>0.43</v>
      </c>
      <c r="S51" s="177">
        <v>4.07</v>
      </c>
      <c r="T51" s="177">
        <v>0</v>
      </c>
      <c r="U51" s="177">
        <v>2.11</v>
      </c>
      <c r="V51" s="177">
        <v>0.21</v>
      </c>
      <c r="W51" s="177">
        <v>2.1800000000000002</v>
      </c>
      <c r="X51" s="177">
        <v>2.69</v>
      </c>
      <c r="Y51" s="177">
        <v>0</v>
      </c>
      <c r="Z51" s="177">
        <v>2.5499999999999998</v>
      </c>
      <c r="AA51" s="177">
        <v>0.91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22.09</v>
      </c>
      <c r="AH51" s="177">
        <v>0</v>
      </c>
      <c r="AI51" s="177">
        <v>8.68</v>
      </c>
      <c r="AJ51" s="177">
        <v>0</v>
      </c>
      <c r="AK51" s="177">
        <v>88.64</v>
      </c>
      <c r="AL51" s="177">
        <v>1.36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4.43</v>
      </c>
      <c r="L52" s="177">
        <v>18.14</v>
      </c>
      <c r="M52" s="177">
        <v>0.93</v>
      </c>
      <c r="N52" s="177">
        <v>1.19</v>
      </c>
      <c r="O52" s="177">
        <v>0</v>
      </c>
      <c r="P52" s="177">
        <v>1.4</v>
      </c>
      <c r="Q52" s="177">
        <v>6.31</v>
      </c>
      <c r="R52" s="177">
        <v>0.43</v>
      </c>
      <c r="S52" s="177">
        <v>4.07</v>
      </c>
      <c r="T52" s="177">
        <v>0</v>
      </c>
      <c r="U52" s="177">
        <v>2.11</v>
      </c>
      <c r="V52" s="177">
        <v>0.21</v>
      </c>
      <c r="W52" s="177">
        <v>2.1800000000000002</v>
      </c>
      <c r="X52" s="177">
        <v>2.69</v>
      </c>
      <c r="Y52" s="177">
        <v>0</v>
      </c>
      <c r="Z52" s="177">
        <v>2.5499999999999998</v>
      </c>
      <c r="AA52" s="177">
        <v>0.91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22.09</v>
      </c>
      <c r="AH52" s="177">
        <v>0</v>
      </c>
      <c r="AI52" s="177">
        <v>8.68</v>
      </c>
      <c r="AJ52" s="177">
        <v>0</v>
      </c>
      <c r="AK52" s="177">
        <v>88.64</v>
      </c>
      <c r="AL52" s="177">
        <v>1.36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9.41</v>
      </c>
      <c r="L53" s="177">
        <v>18.13</v>
      </c>
      <c r="M53" s="177">
        <v>0.93</v>
      </c>
      <c r="N53" s="177">
        <v>1.19</v>
      </c>
      <c r="O53" s="177">
        <v>0</v>
      </c>
      <c r="P53" s="177">
        <v>1.4</v>
      </c>
      <c r="Q53" s="177">
        <v>6.31</v>
      </c>
      <c r="R53" s="177">
        <v>0.43</v>
      </c>
      <c r="S53" s="177">
        <v>8.1</v>
      </c>
      <c r="T53" s="177">
        <v>0</v>
      </c>
      <c r="U53" s="177">
        <v>2.11</v>
      </c>
      <c r="V53" s="177">
        <v>0.21</v>
      </c>
      <c r="W53" s="177">
        <v>2.1800000000000002</v>
      </c>
      <c r="X53" s="177">
        <v>2.69</v>
      </c>
      <c r="Y53" s="177">
        <v>0</v>
      </c>
      <c r="Z53" s="177">
        <v>2.5499999999999998</v>
      </c>
      <c r="AA53" s="177">
        <v>0.91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22.09</v>
      </c>
      <c r="AH53" s="177">
        <v>0</v>
      </c>
      <c r="AI53" s="177">
        <v>8.68</v>
      </c>
      <c r="AJ53" s="177">
        <v>0</v>
      </c>
      <c r="AK53" s="177">
        <v>88.64</v>
      </c>
      <c r="AL53" s="177">
        <v>1.36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9.41</v>
      </c>
      <c r="L54" s="177">
        <v>18.13</v>
      </c>
      <c r="M54" s="177">
        <v>0.93</v>
      </c>
      <c r="N54" s="177">
        <v>1.19</v>
      </c>
      <c r="O54" s="177">
        <v>0</v>
      </c>
      <c r="P54" s="177">
        <v>1.4</v>
      </c>
      <c r="Q54" s="177">
        <v>6.31</v>
      </c>
      <c r="R54" s="177">
        <v>0.43</v>
      </c>
      <c r="S54" s="177">
        <v>8.1</v>
      </c>
      <c r="T54" s="177">
        <v>0</v>
      </c>
      <c r="U54" s="177">
        <v>2.11</v>
      </c>
      <c r="V54" s="177">
        <v>0.21</v>
      </c>
      <c r="W54" s="177">
        <v>2.1800000000000002</v>
      </c>
      <c r="X54" s="177">
        <v>2.69</v>
      </c>
      <c r="Y54" s="177">
        <v>0</v>
      </c>
      <c r="Z54" s="177">
        <v>2.5499999999999998</v>
      </c>
      <c r="AA54" s="177">
        <v>0.91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22.09</v>
      </c>
      <c r="AH54" s="177">
        <v>0</v>
      </c>
      <c r="AI54" s="177">
        <v>8.68</v>
      </c>
      <c r="AJ54" s="177">
        <v>0</v>
      </c>
      <c r="AK54" s="177">
        <v>88.64</v>
      </c>
      <c r="AL54" s="177">
        <v>1.36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9.41</v>
      </c>
      <c r="L55" s="177">
        <v>92.77</v>
      </c>
      <c r="M55" s="177">
        <v>0.93</v>
      </c>
      <c r="N55" s="177">
        <v>1.19</v>
      </c>
      <c r="O55" s="177">
        <v>0</v>
      </c>
      <c r="P55" s="177">
        <v>1.4</v>
      </c>
      <c r="Q55" s="177">
        <v>6.31</v>
      </c>
      <c r="R55" s="177">
        <v>0.43</v>
      </c>
      <c r="S55" s="177">
        <v>8.1</v>
      </c>
      <c r="T55" s="177">
        <v>0</v>
      </c>
      <c r="U55" s="177">
        <v>2.11</v>
      </c>
      <c r="V55" s="177">
        <v>0.21</v>
      </c>
      <c r="W55" s="177">
        <v>0.84</v>
      </c>
      <c r="X55" s="177">
        <v>2.69</v>
      </c>
      <c r="Y55" s="177">
        <v>0</v>
      </c>
      <c r="Z55" s="177">
        <v>2.5499999999999998</v>
      </c>
      <c r="AA55" s="177">
        <v>0.91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22.09</v>
      </c>
      <c r="AH55" s="177">
        <v>0</v>
      </c>
      <c r="AI55" s="177">
        <v>8.68</v>
      </c>
      <c r="AJ55" s="177">
        <v>0</v>
      </c>
      <c r="AK55" s="177">
        <v>88.64</v>
      </c>
      <c r="AL55" s="177">
        <v>1.36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9.41</v>
      </c>
      <c r="L56" s="177">
        <v>134.19</v>
      </c>
      <c r="M56" s="177">
        <v>0.93</v>
      </c>
      <c r="N56" s="177">
        <v>1.19</v>
      </c>
      <c r="O56" s="177">
        <v>0</v>
      </c>
      <c r="P56" s="177">
        <v>1.4</v>
      </c>
      <c r="Q56" s="177">
        <v>6.31</v>
      </c>
      <c r="R56" s="177">
        <v>0.43</v>
      </c>
      <c r="S56" s="177">
        <v>8.1</v>
      </c>
      <c r="T56" s="177">
        <v>0</v>
      </c>
      <c r="U56" s="177">
        <v>2.11</v>
      </c>
      <c r="V56" s="177">
        <v>0.21</v>
      </c>
      <c r="W56" s="177">
        <v>0.84</v>
      </c>
      <c r="X56" s="177">
        <v>2.69</v>
      </c>
      <c r="Y56" s="177">
        <v>0</v>
      </c>
      <c r="Z56" s="177">
        <v>2.5499999999999998</v>
      </c>
      <c r="AA56" s="177">
        <v>0.91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22.09</v>
      </c>
      <c r="AH56" s="177">
        <v>0</v>
      </c>
      <c r="AI56" s="177">
        <v>8.68</v>
      </c>
      <c r="AJ56" s="177">
        <v>0</v>
      </c>
      <c r="AK56" s="177">
        <v>88.64</v>
      </c>
      <c r="AL56" s="177">
        <v>1.36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0.31</v>
      </c>
      <c r="L57" s="177">
        <v>94.09</v>
      </c>
      <c r="M57" s="177">
        <v>0.93</v>
      </c>
      <c r="N57" s="177">
        <v>1.19</v>
      </c>
      <c r="O57" s="177">
        <v>0</v>
      </c>
      <c r="P57" s="177">
        <v>1.4</v>
      </c>
      <c r="Q57" s="177">
        <v>0.21</v>
      </c>
      <c r="R57" s="177">
        <v>0.43</v>
      </c>
      <c r="S57" s="177">
        <v>0.27</v>
      </c>
      <c r="T57" s="177">
        <v>0</v>
      </c>
      <c r="U57" s="177">
        <v>2.11</v>
      </c>
      <c r="V57" s="177">
        <v>0.21</v>
      </c>
      <c r="W57" s="177">
        <v>0.84</v>
      </c>
      <c r="X57" s="177">
        <v>2.69</v>
      </c>
      <c r="Y57" s="177">
        <v>0</v>
      </c>
      <c r="Z57" s="177">
        <v>2.5499999999999998</v>
      </c>
      <c r="AA57" s="177">
        <v>0.91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25.74</v>
      </c>
      <c r="AH57" s="177">
        <v>0</v>
      </c>
      <c r="AI57" s="177">
        <v>8.68</v>
      </c>
      <c r="AJ57" s="177">
        <v>0</v>
      </c>
      <c r="AK57" s="177">
        <v>88.64</v>
      </c>
      <c r="AL57" s="177">
        <v>1.36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10.31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0.31</v>
      </c>
      <c r="L58" s="177">
        <v>12.65</v>
      </c>
      <c r="M58" s="177">
        <v>0.93</v>
      </c>
      <c r="N58" s="177">
        <v>1.19</v>
      </c>
      <c r="O58" s="177">
        <v>0</v>
      </c>
      <c r="P58" s="177">
        <v>1.4</v>
      </c>
      <c r="Q58" s="177">
        <v>0.21</v>
      </c>
      <c r="R58" s="177">
        <v>0.43</v>
      </c>
      <c r="S58" s="177">
        <v>0.27</v>
      </c>
      <c r="T58" s="177">
        <v>0</v>
      </c>
      <c r="U58" s="177">
        <v>2.11</v>
      </c>
      <c r="V58" s="177">
        <v>0.21</v>
      </c>
      <c r="W58" s="177">
        <v>0.84</v>
      </c>
      <c r="X58" s="177">
        <v>2.69</v>
      </c>
      <c r="Y58" s="177">
        <v>0</v>
      </c>
      <c r="Z58" s="177">
        <v>2.5499999999999998</v>
      </c>
      <c r="AA58" s="177">
        <v>0.91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25.74</v>
      </c>
      <c r="AH58" s="177">
        <v>0</v>
      </c>
      <c r="AI58" s="177">
        <v>8.68</v>
      </c>
      <c r="AJ58" s="177">
        <v>0</v>
      </c>
      <c r="AK58" s="177">
        <v>88.64</v>
      </c>
      <c r="AL58" s="177">
        <v>1.36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0.37</v>
      </c>
      <c r="L59" s="177">
        <v>12.65</v>
      </c>
      <c r="M59" s="177">
        <v>0.93</v>
      </c>
      <c r="N59" s="177">
        <v>1.19</v>
      </c>
      <c r="O59" s="177">
        <v>0</v>
      </c>
      <c r="P59" s="177">
        <v>1.4</v>
      </c>
      <c r="Q59" s="177">
        <v>0.21</v>
      </c>
      <c r="R59" s="177">
        <v>0.43</v>
      </c>
      <c r="S59" s="177">
        <v>0.27</v>
      </c>
      <c r="T59" s="177">
        <v>0</v>
      </c>
      <c r="U59" s="177">
        <v>2.11</v>
      </c>
      <c r="V59" s="177">
        <v>0.21</v>
      </c>
      <c r="W59" s="177">
        <v>0.84</v>
      </c>
      <c r="X59" s="177">
        <v>2.69</v>
      </c>
      <c r="Y59" s="177">
        <v>0</v>
      </c>
      <c r="Z59" s="177">
        <v>2.5499999999999998</v>
      </c>
      <c r="AA59" s="177">
        <v>0.91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22.09</v>
      </c>
      <c r="AH59" s="177">
        <v>0</v>
      </c>
      <c r="AI59" s="177">
        <v>8.68</v>
      </c>
      <c r="AJ59" s="177">
        <v>0</v>
      </c>
      <c r="AK59" s="177">
        <v>88.64</v>
      </c>
      <c r="AL59" s="177">
        <v>1.36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0.34</v>
      </c>
      <c r="E60" s="177">
        <v>0</v>
      </c>
      <c r="F60" s="177">
        <v>0</v>
      </c>
      <c r="G60" s="177">
        <v>0.64</v>
      </c>
      <c r="H60" s="177">
        <v>0</v>
      </c>
      <c r="I60" s="177">
        <v>0</v>
      </c>
      <c r="J60" s="177">
        <v>4.88</v>
      </c>
      <c r="K60" s="177">
        <v>0.31</v>
      </c>
      <c r="L60" s="177">
        <v>12.65</v>
      </c>
      <c r="M60" s="177">
        <v>0.93</v>
      </c>
      <c r="N60" s="177">
        <v>1.19</v>
      </c>
      <c r="O60" s="177">
        <v>0</v>
      </c>
      <c r="P60" s="177">
        <v>1.4</v>
      </c>
      <c r="Q60" s="177">
        <v>0.21</v>
      </c>
      <c r="R60" s="177">
        <v>0.43</v>
      </c>
      <c r="S60" s="177">
        <v>0.27</v>
      </c>
      <c r="T60" s="177">
        <v>0</v>
      </c>
      <c r="U60" s="177">
        <v>2.11</v>
      </c>
      <c r="V60" s="177">
        <v>0.21</v>
      </c>
      <c r="W60" s="177">
        <v>0.84</v>
      </c>
      <c r="X60" s="177">
        <v>2.69</v>
      </c>
      <c r="Y60" s="177">
        <v>0</v>
      </c>
      <c r="Z60" s="177">
        <v>2.5499999999999998</v>
      </c>
      <c r="AA60" s="177">
        <v>0.91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25.91</v>
      </c>
      <c r="AH60" s="177">
        <v>0</v>
      </c>
      <c r="AI60" s="177">
        <v>8.68</v>
      </c>
      <c r="AJ60" s="177">
        <v>0</v>
      </c>
      <c r="AK60" s="177">
        <v>88.64</v>
      </c>
      <c r="AL60" s="177">
        <v>1.36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0.34</v>
      </c>
      <c r="E61" s="177">
        <v>0</v>
      </c>
      <c r="F61" s="177">
        <v>0</v>
      </c>
      <c r="G61" s="177">
        <v>0.64</v>
      </c>
      <c r="H61" s="177">
        <v>0</v>
      </c>
      <c r="I61" s="177">
        <v>0</v>
      </c>
      <c r="J61" s="177">
        <v>4.88</v>
      </c>
      <c r="K61" s="177">
        <v>0.31</v>
      </c>
      <c r="L61" s="177">
        <v>12.65</v>
      </c>
      <c r="M61" s="177">
        <v>0.93</v>
      </c>
      <c r="N61" s="177">
        <v>1.19</v>
      </c>
      <c r="O61" s="177">
        <v>0</v>
      </c>
      <c r="P61" s="177">
        <v>1.4</v>
      </c>
      <c r="Q61" s="177">
        <v>0.21</v>
      </c>
      <c r="R61" s="177">
        <v>0.43</v>
      </c>
      <c r="S61" s="177">
        <v>0.27</v>
      </c>
      <c r="T61" s="177">
        <v>0</v>
      </c>
      <c r="U61" s="177">
        <v>2.11</v>
      </c>
      <c r="V61" s="177">
        <v>0.21</v>
      </c>
      <c r="W61" s="177">
        <v>0.84</v>
      </c>
      <c r="X61" s="177">
        <v>2.69</v>
      </c>
      <c r="Y61" s="177">
        <v>0</v>
      </c>
      <c r="Z61" s="177">
        <v>2.5499999999999998</v>
      </c>
      <c r="AA61" s="177">
        <v>0.91</v>
      </c>
      <c r="AB61" s="177">
        <v>0</v>
      </c>
      <c r="AC61" s="177">
        <v>13.92</v>
      </c>
      <c r="AD61" s="177">
        <v>0</v>
      </c>
      <c r="AE61" s="177">
        <v>0</v>
      </c>
      <c r="AF61" s="177">
        <v>0</v>
      </c>
      <c r="AG61" s="177">
        <v>25.91</v>
      </c>
      <c r="AH61" s="177">
        <v>0</v>
      </c>
      <c r="AI61" s="177">
        <v>8.68</v>
      </c>
      <c r="AJ61" s="177">
        <v>0</v>
      </c>
      <c r="AK61" s="177">
        <v>88.64</v>
      </c>
      <c r="AL61" s="177">
        <v>1.36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0.34</v>
      </c>
      <c r="E62" s="177">
        <v>0</v>
      </c>
      <c r="F62" s="177">
        <v>0</v>
      </c>
      <c r="G62" s="177">
        <v>0.64</v>
      </c>
      <c r="H62" s="177">
        <v>0</v>
      </c>
      <c r="I62" s="177">
        <v>0</v>
      </c>
      <c r="J62" s="177">
        <v>4.88</v>
      </c>
      <c r="K62" s="177">
        <v>0.31</v>
      </c>
      <c r="L62" s="177">
        <v>12.65</v>
      </c>
      <c r="M62" s="177">
        <v>0.93</v>
      </c>
      <c r="N62" s="177">
        <v>1.19</v>
      </c>
      <c r="O62" s="177">
        <v>0</v>
      </c>
      <c r="P62" s="177">
        <v>1.4</v>
      </c>
      <c r="Q62" s="177">
        <v>0.21</v>
      </c>
      <c r="R62" s="177">
        <v>0.43</v>
      </c>
      <c r="S62" s="177">
        <v>0.27</v>
      </c>
      <c r="T62" s="177">
        <v>0</v>
      </c>
      <c r="U62" s="177">
        <v>2.11</v>
      </c>
      <c r="V62" s="177">
        <v>0.21</v>
      </c>
      <c r="W62" s="177">
        <v>0.84</v>
      </c>
      <c r="X62" s="177">
        <v>2.69</v>
      </c>
      <c r="Y62" s="177">
        <v>0</v>
      </c>
      <c r="Z62" s="177">
        <v>2.5499999999999998</v>
      </c>
      <c r="AA62" s="177">
        <v>0.91</v>
      </c>
      <c r="AB62" s="177">
        <v>0</v>
      </c>
      <c r="AC62" s="177">
        <v>13.92</v>
      </c>
      <c r="AD62" s="177">
        <v>0</v>
      </c>
      <c r="AE62" s="177">
        <v>0</v>
      </c>
      <c r="AF62" s="177">
        <v>0</v>
      </c>
      <c r="AG62" s="177">
        <v>25.91</v>
      </c>
      <c r="AH62" s="177">
        <v>0</v>
      </c>
      <c r="AI62" s="177">
        <v>8.68</v>
      </c>
      <c r="AJ62" s="177">
        <v>0</v>
      </c>
      <c r="AK62" s="177">
        <v>88.64</v>
      </c>
      <c r="AL62" s="177">
        <v>1.36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0.34</v>
      </c>
      <c r="E63" s="177">
        <v>0</v>
      </c>
      <c r="F63" s="177">
        <v>0</v>
      </c>
      <c r="G63" s="177">
        <v>0.64</v>
      </c>
      <c r="H63" s="177">
        <v>0</v>
      </c>
      <c r="I63" s="177">
        <v>0</v>
      </c>
      <c r="J63" s="177">
        <v>4.88</v>
      </c>
      <c r="K63" s="177">
        <v>0.31</v>
      </c>
      <c r="L63" s="177">
        <v>12.65</v>
      </c>
      <c r="M63" s="177">
        <v>0.93</v>
      </c>
      <c r="N63" s="177">
        <v>1.19</v>
      </c>
      <c r="O63" s="177">
        <v>0</v>
      </c>
      <c r="P63" s="177">
        <v>1.4</v>
      </c>
      <c r="Q63" s="177">
        <v>0.21</v>
      </c>
      <c r="R63" s="177">
        <v>0.43</v>
      </c>
      <c r="S63" s="177">
        <v>0.27</v>
      </c>
      <c r="T63" s="177">
        <v>0</v>
      </c>
      <c r="U63" s="177">
        <v>2.11</v>
      </c>
      <c r="V63" s="177">
        <v>0.21</v>
      </c>
      <c r="W63" s="177">
        <v>0.84</v>
      </c>
      <c r="X63" s="177">
        <v>2.69</v>
      </c>
      <c r="Y63" s="177">
        <v>0</v>
      </c>
      <c r="Z63" s="177">
        <v>2.5499999999999998</v>
      </c>
      <c r="AA63" s="177">
        <v>0.91</v>
      </c>
      <c r="AB63" s="177">
        <v>0</v>
      </c>
      <c r="AC63" s="177">
        <v>13.92</v>
      </c>
      <c r="AD63" s="177">
        <v>0</v>
      </c>
      <c r="AE63" s="177">
        <v>0</v>
      </c>
      <c r="AF63" s="177">
        <v>0</v>
      </c>
      <c r="AG63" s="177">
        <v>22.09</v>
      </c>
      <c r="AH63" s="177">
        <v>0</v>
      </c>
      <c r="AI63" s="177">
        <v>8.68</v>
      </c>
      <c r="AJ63" s="177">
        <v>0</v>
      </c>
      <c r="AK63" s="177">
        <v>88.64</v>
      </c>
      <c r="AL63" s="177">
        <v>1.36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0.34</v>
      </c>
      <c r="E64" s="177">
        <v>0</v>
      </c>
      <c r="F64" s="177">
        <v>0</v>
      </c>
      <c r="G64" s="177">
        <v>0.64</v>
      </c>
      <c r="H64" s="177">
        <v>0</v>
      </c>
      <c r="I64" s="177">
        <v>0</v>
      </c>
      <c r="J64" s="177">
        <v>4.88</v>
      </c>
      <c r="K64" s="177">
        <v>0.31</v>
      </c>
      <c r="L64" s="177">
        <v>12.65</v>
      </c>
      <c r="M64" s="177">
        <v>0.93</v>
      </c>
      <c r="N64" s="177">
        <v>1.19</v>
      </c>
      <c r="O64" s="177">
        <v>0</v>
      </c>
      <c r="P64" s="177">
        <v>1.4</v>
      </c>
      <c r="Q64" s="177">
        <v>0.21</v>
      </c>
      <c r="R64" s="177">
        <v>0.43</v>
      </c>
      <c r="S64" s="177">
        <v>0.27</v>
      </c>
      <c r="T64" s="177">
        <v>0</v>
      </c>
      <c r="U64" s="177">
        <v>2.11</v>
      </c>
      <c r="V64" s="177">
        <v>0.21</v>
      </c>
      <c r="W64" s="177">
        <v>0.84</v>
      </c>
      <c r="X64" s="177">
        <v>2.69</v>
      </c>
      <c r="Y64" s="177">
        <v>0</v>
      </c>
      <c r="Z64" s="177">
        <v>2.5499999999999998</v>
      </c>
      <c r="AA64" s="177">
        <v>0.91</v>
      </c>
      <c r="AB64" s="177">
        <v>0</v>
      </c>
      <c r="AC64" s="177">
        <v>13.92</v>
      </c>
      <c r="AD64" s="177">
        <v>0</v>
      </c>
      <c r="AE64" s="177">
        <v>0</v>
      </c>
      <c r="AF64" s="177">
        <v>0</v>
      </c>
      <c r="AG64" s="177">
        <v>22.09</v>
      </c>
      <c r="AH64" s="177">
        <v>0</v>
      </c>
      <c r="AI64" s="177">
        <v>8.68</v>
      </c>
      <c r="AJ64" s="177">
        <v>0</v>
      </c>
      <c r="AK64" s="177">
        <v>88.64</v>
      </c>
      <c r="AL64" s="177">
        <v>1.36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0.34</v>
      </c>
      <c r="E65" s="177">
        <v>0</v>
      </c>
      <c r="F65" s="177">
        <v>0</v>
      </c>
      <c r="G65" s="177">
        <v>0.64</v>
      </c>
      <c r="H65" s="177">
        <v>0</v>
      </c>
      <c r="I65" s="177">
        <v>0</v>
      </c>
      <c r="J65" s="177">
        <v>4.88</v>
      </c>
      <c r="K65" s="177">
        <v>0.31</v>
      </c>
      <c r="L65" s="177">
        <v>12.65</v>
      </c>
      <c r="M65" s="177">
        <v>0.93</v>
      </c>
      <c r="N65" s="177">
        <v>1.19</v>
      </c>
      <c r="O65" s="177">
        <v>0</v>
      </c>
      <c r="P65" s="177">
        <v>1.4</v>
      </c>
      <c r="Q65" s="177">
        <v>0.21</v>
      </c>
      <c r="R65" s="177">
        <v>0.43</v>
      </c>
      <c r="S65" s="177">
        <v>0.27</v>
      </c>
      <c r="T65" s="177">
        <v>0</v>
      </c>
      <c r="U65" s="177">
        <v>2.11</v>
      </c>
      <c r="V65" s="177">
        <v>0.21</v>
      </c>
      <c r="W65" s="177">
        <v>0.84</v>
      </c>
      <c r="X65" s="177">
        <v>2.69</v>
      </c>
      <c r="Y65" s="177">
        <v>0</v>
      </c>
      <c r="Z65" s="177">
        <v>2.5499999999999998</v>
      </c>
      <c r="AA65" s="177">
        <v>0.91</v>
      </c>
      <c r="AB65" s="177">
        <v>0</v>
      </c>
      <c r="AC65" s="177">
        <v>13.92</v>
      </c>
      <c r="AD65" s="177">
        <v>0</v>
      </c>
      <c r="AE65" s="177">
        <v>0</v>
      </c>
      <c r="AF65" s="177">
        <v>0</v>
      </c>
      <c r="AG65" s="177">
        <v>22.09</v>
      </c>
      <c r="AH65" s="177">
        <v>0</v>
      </c>
      <c r="AI65" s="177">
        <v>8.68</v>
      </c>
      <c r="AJ65" s="177">
        <v>0</v>
      </c>
      <c r="AK65" s="177">
        <v>88.64</v>
      </c>
      <c r="AL65" s="177">
        <v>1.36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0.34</v>
      </c>
      <c r="E66" s="177">
        <v>0</v>
      </c>
      <c r="F66" s="177">
        <v>0</v>
      </c>
      <c r="G66" s="177">
        <v>0.64</v>
      </c>
      <c r="H66" s="177">
        <v>0</v>
      </c>
      <c r="I66" s="177">
        <v>0</v>
      </c>
      <c r="J66" s="177">
        <v>4.88</v>
      </c>
      <c r="K66" s="177">
        <v>0.31</v>
      </c>
      <c r="L66" s="177">
        <v>12.65</v>
      </c>
      <c r="M66" s="177">
        <v>0.93</v>
      </c>
      <c r="N66" s="177">
        <v>1.19</v>
      </c>
      <c r="O66" s="177">
        <v>0</v>
      </c>
      <c r="P66" s="177">
        <v>1.4</v>
      </c>
      <c r="Q66" s="177">
        <v>0.21</v>
      </c>
      <c r="R66" s="177">
        <v>0.43</v>
      </c>
      <c r="S66" s="177">
        <v>0.27</v>
      </c>
      <c r="T66" s="177">
        <v>0</v>
      </c>
      <c r="U66" s="177">
        <v>2.11</v>
      </c>
      <c r="V66" s="177">
        <v>0.21</v>
      </c>
      <c r="W66" s="177">
        <v>0.84</v>
      </c>
      <c r="X66" s="177">
        <v>2.69</v>
      </c>
      <c r="Y66" s="177">
        <v>0</v>
      </c>
      <c r="Z66" s="177">
        <v>2.5499999999999998</v>
      </c>
      <c r="AA66" s="177">
        <v>0.91</v>
      </c>
      <c r="AB66" s="177">
        <v>0</v>
      </c>
      <c r="AC66" s="177">
        <v>13.92</v>
      </c>
      <c r="AD66" s="177">
        <v>0</v>
      </c>
      <c r="AE66" s="177">
        <v>0</v>
      </c>
      <c r="AF66" s="177">
        <v>0</v>
      </c>
      <c r="AG66" s="177">
        <v>22.09</v>
      </c>
      <c r="AH66" s="177">
        <v>0</v>
      </c>
      <c r="AI66" s="177">
        <v>8.68</v>
      </c>
      <c r="AJ66" s="177">
        <v>0</v>
      </c>
      <c r="AK66" s="177">
        <v>88.64</v>
      </c>
      <c r="AL66" s="177">
        <v>1.36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10.23</v>
      </c>
      <c r="E67" s="177">
        <v>0</v>
      </c>
      <c r="F67" s="177">
        <v>0</v>
      </c>
      <c r="G67" s="177">
        <v>0.64</v>
      </c>
      <c r="H67" s="177">
        <v>0</v>
      </c>
      <c r="I67" s="177">
        <v>0</v>
      </c>
      <c r="J67" s="177">
        <v>4.88</v>
      </c>
      <c r="K67" s="177">
        <v>0.31</v>
      </c>
      <c r="L67" s="177">
        <v>12.65</v>
      </c>
      <c r="M67" s="177">
        <v>0.93</v>
      </c>
      <c r="N67" s="177">
        <v>1.19</v>
      </c>
      <c r="O67" s="177">
        <v>0</v>
      </c>
      <c r="P67" s="177">
        <v>1.4</v>
      </c>
      <c r="Q67" s="177">
        <v>0.21</v>
      </c>
      <c r="R67" s="177">
        <v>0.43</v>
      </c>
      <c r="S67" s="177">
        <v>0.27</v>
      </c>
      <c r="T67" s="177">
        <v>0</v>
      </c>
      <c r="U67" s="177">
        <v>2.11</v>
      </c>
      <c r="V67" s="177">
        <v>0.21</v>
      </c>
      <c r="W67" s="177">
        <v>0.42</v>
      </c>
      <c r="X67" s="177">
        <v>2.69</v>
      </c>
      <c r="Y67" s="177">
        <v>0</v>
      </c>
      <c r="Z67" s="177">
        <v>2.5499999999999998</v>
      </c>
      <c r="AA67" s="177">
        <v>0.91</v>
      </c>
      <c r="AB67" s="177">
        <v>0</v>
      </c>
      <c r="AC67" s="177">
        <v>13.92</v>
      </c>
      <c r="AD67" s="177">
        <v>0</v>
      </c>
      <c r="AE67" s="177">
        <v>0</v>
      </c>
      <c r="AF67" s="177">
        <v>0</v>
      </c>
      <c r="AG67" s="177">
        <v>22.09</v>
      </c>
      <c r="AH67" s="177">
        <v>0</v>
      </c>
      <c r="AI67" s="177">
        <v>8.68</v>
      </c>
      <c r="AJ67" s="177">
        <v>0</v>
      </c>
      <c r="AK67" s="177">
        <v>88.64</v>
      </c>
      <c r="AL67" s="177">
        <v>1.36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0.64</v>
      </c>
      <c r="H68" s="177">
        <v>0</v>
      </c>
      <c r="I68" s="177">
        <v>0</v>
      </c>
      <c r="J68" s="177">
        <v>4.88</v>
      </c>
      <c r="K68" s="177">
        <v>0.31</v>
      </c>
      <c r="L68" s="177">
        <v>12.65</v>
      </c>
      <c r="M68" s="177">
        <v>0.93</v>
      </c>
      <c r="N68" s="177">
        <v>1.19</v>
      </c>
      <c r="O68" s="177">
        <v>0</v>
      </c>
      <c r="P68" s="177">
        <v>1.4</v>
      </c>
      <c r="Q68" s="177">
        <v>0.21</v>
      </c>
      <c r="R68" s="177">
        <v>0.43</v>
      </c>
      <c r="S68" s="177">
        <v>0.27</v>
      </c>
      <c r="T68" s="177">
        <v>0</v>
      </c>
      <c r="U68" s="177">
        <v>2.11</v>
      </c>
      <c r="V68" s="177">
        <v>0.21</v>
      </c>
      <c r="W68" s="177">
        <v>0.42</v>
      </c>
      <c r="X68" s="177">
        <v>2.69</v>
      </c>
      <c r="Y68" s="177">
        <v>0</v>
      </c>
      <c r="Z68" s="177">
        <v>2.5499999999999998</v>
      </c>
      <c r="AA68" s="177">
        <v>0.91</v>
      </c>
      <c r="AB68" s="177">
        <v>0</v>
      </c>
      <c r="AC68" s="177">
        <v>13.92</v>
      </c>
      <c r="AD68" s="177">
        <v>0</v>
      </c>
      <c r="AE68" s="177">
        <v>0</v>
      </c>
      <c r="AF68" s="177">
        <v>0</v>
      </c>
      <c r="AG68" s="177">
        <v>22.09</v>
      </c>
      <c r="AH68" s="177">
        <v>0</v>
      </c>
      <c r="AI68" s="177">
        <v>8.68</v>
      </c>
      <c r="AJ68" s="177">
        <v>0</v>
      </c>
      <c r="AK68" s="177">
        <v>88.64</v>
      </c>
      <c r="AL68" s="177">
        <v>1.36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0.64</v>
      </c>
      <c r="H69" s="177">
        <v>0</v>
      </c>
      <c r="I69" s="177">
        <v>0</v>
      </c>
      <c r="J69" s="177">
        <v>4.88</v>
      </c>
      <c r="K69" s="177">
        <v>0.31</v>
      </c>
      <c r="L69" s="177">
        <v>12.65</v>
      </c>
      <c r="M69" s="177">
        <v>0.93</v>
      </c>
      <c r="N69" s="177">
        <v>1.19</v>
      </c>
      <c r="O69" s="177">
        <v>0</v>
      </c>
      <c r="P69" s="177">
        <v>1.4</v>
      </c>
      <c r="Q69" s="177">
        <v>0.21</v>
      </c>
      <c r="R69" s="177">
        <v>0.43</v>
      </c>
      <c r="S69" s="177">
        <v>0.27</v>
      </c>
      <c r="T69" s="177">
        <v>0</v>
      </c>
      <c r="U69" s="177">
        <v>2.11</v>
      </c>
      <c r="V69" s="177">
        <v>0.21</v>
      </c>
      <c r="W69" s="177">
        <v>0.42</v>
      </c>
      <c r="X69" s="177">
        <v>2.69</v>
      </c>
      <c r="Y69" s="177">
        <v>0</v>
      </c>
      <c r="Z69" s="177">
        <v>2.5499999999999998</v>
      </c>
      <c r="AA69" s="177">
        <v>0.91</v>
      </c>
      <c r="AB69" s="177">
        <v>0</v>
      </c>
      <c r="AC69" s="177">
        <v>13.92</v>
      </c>
      <c r="AD69" s="177">
        <v>0</v>
      </c>
      <c r="AE69" s="177">
        <v>0</v>
      </c>
      <c r="AF69" s="177">
        <v>0</v>
      </c>
      <c r="AG69" s="177">
        <v>22.09</v>
      </c>
      <c r="AH69" s="177">
        <v>0</v>
      </c>
      <c r="AI69" s="177">
        <v>8.68</v>
      </c>
      <c r="AJ69" s="177">
        <v>0</v>
      </c>
      <c r="AK69" s="177">
        <v>88.64</v>
      </c>
      <c r="AL69" s="177">
        <v>1.36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0.64</v>
      </c>
      <c r="H70" s="177">
        <v>0</v>
      </c>
      <c r="I70" s="177">
        <v>0</v>
      </c>
      <c r="J70" s="177">
        <v>4.88</v>
      </c>
      <c r="K70" s="177">
        <v>0.31</v>
      </c>
      <c r="L70" s="177">
        <v>12.65</v>
      </c>
      <c r="M70" s="177">
        <v>0.93</v>
      </c>
      <c r="N70" s="177">
        <v>1.19</v>
      </c>
      <c r="O70" s="177">
        <v>0</v>
      </c>
      <c r="P70" s="177">
        <v>1.4</v>
      </c>
      <c r="Q70" s="177">
        <v>0.21</v>
      </c>
      <c r="R70" s="177">
        <v>0.43</v>
      </c>
      <c r="S70" s="177">
        <v>0.27</v>
      </c>
      <c r="T70" s="177">
        <v>0</v>
      </c>
      <c r="U70" s="177">
        <v>2.11</v>
      </c>
      <c r="V70" s="177">
        <v>0.21</v>
      </c>
      <c r="W70" s="177">
        <v>0.42</v>
      </c>
      <c r="X70" s="177">
        <v>2.69</v>
      </c>
      <c r="Y70" s="177">
        <v>0</v>
      </c>
      <c r="Z70" s="177">
        <v>2.5499999999999998</v>
      </c>
      <c r="AA70" s="177">
        <v>0.91</v>
      </c>
      <c r="AB70" s="177">
        <v>0</v>
      </c>
      <c r="AC70" s="177">
        <v>13.92</v>
      </c>
      <c r="AD70" s="177">
        <v>0</v>
      </c>
      <c r="AE70" s="177">
        <v>0</v>
      </c>
      <c r="AF70" s="177">
        <v>0</v>
      </c>
      <c r="AG70" s="177">
        <v>22.09</v>
      </c>
      <c r="AH70" s="177">
        <v>0</v>
      </c>
      <c r="AI70" s="177">
        <v>8.68</v>
      </c>
      <c r="AJ70" s="177">
        <v>0</v>
      </c>
      <c r="AK70" s="177">
        <v>88.64</v>
      </c>
      <c r="AL70" s="177">
        <v>1.36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0.64</v>
      </c>
      <c r="H71" s="177">
        <v>0</v>
      </c>
      <c r="I71" s="177">
        <v>0</v>
      </c>
      <c r="J71" s="177">
        <v>4.2</v>
      </c>
      <c r="K71" s="177">
        <v>0.31</v>
      </c>
      <c r="L71" s="177">
        <v>12.65</v>
      </c>
      <c r="M71" s="177">
        <v>0.93</v>
      </c>
      <c r="N71" s="177">
        <v>1.19</v>
      </c>
      <c r="O71" s="177">
        <v>0</v>
      </c>
      <c r="P71" s="177">
        <v>1.4</v>
      </c>
      <c r="Q71" s="177">
        <v>0.21</v>
      </c>
      <c r="R71" s="177">
        <v>0.43</v>
      </c>
      <c r="S71" s="177">
        <v>0.27</v>
      </c>
      <c r="T71" s="177">
        <v>0</v>
      </c>
      <c r="U71" s="177">
        <v>2.11</v>
      </c>
      <c r="V71" s="177">
        <v>0.21</v>
      </c>
      <c r="W71" s="177">
        <v>0.72</v>
      </c>
      <c r="X71" s="177">
        <v>2.69</v>
      </c>
      <c r="Y71" s="177">
        <v>0</v>
      </c>
      <c r="Z71" s="177">
        <v>2.5499999999999998</v>
      </c>
      <c r="AA71" s="177">
        <v>0.91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24.96</v>
      </c>
      <c r="AH71" s="177">
        <v>0</v>
      </c>
      <c r="AI71" s="177">
        <v>8.68</v>
      </c>
      <c r="AJ71" s="177">
        <v>0</v>
      </c>
      <c r="AK71" s="177">
        <v>88.64</v>
      </c>
      <c r="AL71" s="177">
        <v>1.36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0.64</v>
      </c>
      <c r="H72" s="177">
        <v>0</v>
      </c>
      <c r="I72" s="177">
        <v>0</v>
      </c>
      <c r="J72" s="177">
        <v>4.2</v>
      </c>
      <c r="K72" s="177">
        <v>0.31</v>
      </c>
      <c r="L72" s="177">
        <v>12.65</v>
      </c>
      <c r="M72" s="177">
        <v>0.93</v>
      </c>
      <c r="N72" s="177">
        <v>1.19</v>
      </c>
      <c r="O72" s="177">
        <v>0</v>
      </c>
      <c r="P72" s="177">
        <v>1.4</v>
      </c>
      <c r="Q72" s="177">
        <v>0.21</v>
      </c>
      <c r="R72" s="177">
        <v>0.43</v>
      </c>
      <c r="S72" s="177">
        <v>0.27</v>
      </c>
      <c r="T72" s="177">
        <v>0</v>
      </c>
      <c r="U72" s="177">
        <v>2.11</v>
      </c>
      <c r="V72" s="177">
        <v>0.21</v>
      </c>
      <c r="W72" s="177">
        <v>0.72</v>
      </c>
      <c r="X72" s="177">
        <v>2.69</v>
      </c>
      <c r="Y72" s="177">
        <v>0</v>
      </c>
      <c r="Z72" s="177">
        <v>2.5499999999999998</v>
      </c>
      <c r="AA72" s="177">
        <v>0.91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24.96</v>
      </c>
      <c r="AH72" s="177">
        <v>0</v>
      </c>
      <c r="AI72" s="177">
        <v>8.68</v>
      </c>
      <c r="AJ72" s="177">
        <v>0</v>
      </c>
      <c r="AK72" s="177">
        <v>88.64</v>
      </c>
      <c r="AL72" s="177">
        <v>1.36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0.64</v>
      </c>
      <c r="H73" s="177">
        <v>0</v>
      </c>
      <c r="I73" s="177">
        <v>0</v>
      </c>
      <c r="J73" s="177">
        <v>4.2</v>
      </c>
      <c r="K73" s="177">
        <v>0.31</v>
      </c>
      <c r="L73" s="177">
        <v>12.65</v>
      </c>
      <c r="M73" s="177">
        <v>0.93</v>
      </c>
      <c r="N73" s="177">
        <v>1.19</v>
      </c>
      <c r="O73" s="177">
        <v>0</v>
      </c>
      <c r="P73" s="177">
        <v>1.36</v>
      </c>
      <c r="Q73" s="177">
        <v>0.21</v>
      </c>
      <c r="R73" s="177">
        <v>0.43</v>
      </c>
      <c r="S73" s="177">
        <v>0.27</v>
      </c>
      <c r="T73" s="177">
        <v>0</v>
      </c>
      <c r="U73" s="177">
        <v>2.11</v>
      </c>
      <c r="V73" s="177">
        <v>0.21</v>
      </c>
      <c r="W73" s="177">
        <v>1.03</v>
      </c>
      <c r="X73" s="177">
        <v>2.69</v>
      </c>
      <c r="Y73" s="177">
        <v>0</v>
      </c>
      <c r="Z73" s="177">
        <v>2.5499999999999998</v>
      </c>
      <c r="AA73" s="177">
        <v>0.91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22.09</v>
      </c>
      <c r="AH73" s="177">
        <v>0</v>
      </c>
      <c r="AI73" s="177">
        <v>8.68</v>
      </c>
      <c r="AJ73" s="177">
        <v>0</v>
      </c>
      <c r="AK73" s="177">
        <v>88.64</v>
      </c>
      <c r="AL73" s="177">
        <v>1.36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0.64</v>
      </c>
      <c r="H74" s="177">
        <v>0</v>
      </c>
      <c r="I74" s="177">
        <v>0</v>
      </c>
      <c r="J74" s="177">
        <v>4.2</v>
      </c>
      <c r="K74" s="177">
        <v>0.31</v>
      </c>
      <c r="L74" s="177">
        <v>12.65</v>
      </c>
      <c r="M74" s="177">
        <v>0.93</v>
      </c>
      <c r="N74" s="177">
        <v>1.19</v>
      </c>
      <c r="O74" s="177">
        <v>0</v>
      </c>
      <c r="P74" s="177">
        <v>1.36</v>
      </c>
      <c r="Q74" s="177">
        <v>0.21</v>
      </c>
      <c r="R74" s="177">
        <v>0.43</v>
      </c>
      <c r="S74" s="177">
        <v>0.27</v>
      </c>
      <c r="T74" s="177">
        <v>0</v>
      </c>
      <c r="U74" s="177">
        <v>2.11</v>
      </c>
      <c r="V74" s="177">
        <v>0.21</v>
      </c>
      <c r="W74" s="177">
        <v>1.03</v>
      </c>
      <c r="X74" s="177">
        <v>2.69</v>
      </c>
      <c r="Y74" s="177">
        <v>0</v>
      </c>
      <c r="Z74" s="177">
        <v>2.5499999999999998</v>
      </c>
      <c r="AA74" s="177">
        <v>0.91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22.09</v>
      </c>
      <c r="AH74" s="177">
        <v>0</v>
      </c>
      <c r="AI74" s="177">
        <v>8.68</v>
      </c>
      <c r="AJ74" s="177">
        <v>0</v>
      </c>
      <c r="AK74" s="177">
        <v>88.64</v>
      </c>
      <c r="AL74" s="177">
        <v>1.36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5.64</v>
      </c>
      <c r="E75" s="177">
        <v>0</v>
      </c>
      <c r="F75" s="177">
        <v>0</v>
      </c>
      <c r="G75" s="177">
        <v>0.64</v>
      </c>
      <c r="H75" s="177">
        <v>0</v>
      </c>
      <c r="I75" s="177">
        <v>0</v>
      </c>
      <c r="J75" s="177">
        <v>4.2</v>
      </c>
      <c r="K75" s="177">
        <v>0.31</v>
      </c>
      <c r="L75" s="177">
        <v>12.65</v>
      </c>
      <c r="M75" s="177">
        <v>0.93</v>
      </c>
      <c r="N75" s="177">
        <v>1.19</v>
      </c>
      <c r="O75" s="177">
        <v>0</v>
      </c>
      <c r="P75" s="177">
        <v>1.36</v>
      </c>
      <c r="Q75" s="177">
        <v>0.21</v>
      </c>
      <c r="R75" s="177">
        <v>0.43</v>
      </c>
      <c r="S75" s="177">
        <v>0.27</v>
      </c>
      <c r="T75" s="177">
        <v>0</v>
      </c>
      <c r="U75" s="177">
        <v>2.11</v>
      </c>
      <c r="V75" s="177">
        <v>0.21</v>
      </c>
      <c r="W75" s="177">
        <v>1.03</v>
      </c>
      <c r="X75" s="177">
        <v>2.69</v>
      </c>
      <c r="Y75" s="177">
        <v>0</v>
      </c>
      <c r="Z75" s="177">
        <v>2.5499999999999998</v>
      </c>
      <c r="AA75" s="177">
        <v>0.91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24.6</v>
      </c>
      <c r="AH75" s="177">
        <v>0</v>
      </c>
      <c r="AI75" s="177">
        <v>8.68</v>
      </c>
      <c r="AJ75" s="177">
        <v>0</v>
      </c>
      <c r="AK75" s="177">
        <v>88.64</v>
      </c>
      <c r="AL75" s="177">
        <v>1.36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5.64</v>
      </c>
      <c r="E76" s="177">
        <v>0</v>
      </c>
      <c r="F76" s="177">
        <v>0</v>
      </c>
      <c r="G76" s="177">
        <v>0.64</v>
      </c>
      <c r="H76" s="177">
        <v>0</v>
      </c>
      <c r="I76" s="177">
        <v>0</v>
      </c>
      <c r="J76" s="177">
        <v>4.2</v>
      </c>
      <c r="K76" s="177">
        <v>0.31</v>
      </c>
      <c r="L76" s="177">
        <v>12.65</v>
      </c>
      <c r="M76" s="177">
        <v>0.93</v>
      </c>
      <c r="N76" s="177">
        <v>1.19</v>
      </c>
      <c r="O76" s="177">
        <v>0</v>
      </c>
      <c r="P76" s="177">
        <v>1.36</v>
      </c>
      <c r="Q76" s="177">
        <v>0.21</v>
      </c>
      <c r="R76" s="177">
        <v>0.43</v>
      </c>
      <c r="S76" s="177">
        <v>0.27</v>
      </c>
      <c r="T76" s="177">
        <v>0</v>
      </c>
      <c r="U76" s="177">
        <v>2.11</v>
      </c>
      <c r="V76" s="177">
        <v>0.21</v>
      </c>
      <c r="W76" s="177">
        <v>1.03</v>
      </c>
      <c r="X76" s="177">
        <v>2.69</v>
      </c>
      <c r="Y76" s="177">
        <v>0</v>
      </c>
      <c r="Z76" s="177">
        <v>2.5499999999999998</v>
      </c>
      <c r="AA76" s="177">
        <v>0.91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24.6</v>
      </c>
      <c r="AH76" s="177">
        <v>0</v>
      </c>
      <c r="AI76" s="177">
        <v>8.68</v>
      </c>
      <c r="AJ76" s="177">
        <v>0</v>
      </c>
      <c r="AK76" s="177">
        <v>73.41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5.64</v>
      </c>
      <c r="E77" s="177">
        <v>0</v>
      </c>
      <c r="F77" s="177">
        <v>0</v>
      </c>
      <c r="G77" s="177">
        <v>0.64</v>
      </c>
      <c r="H77" s="177">
        <v>0</v>
      </c>
      <c r="I77" s="177">
        <v>0</v>
      </c>
      <c r="J77" s="177">
        <v>4.2</v>
      </c>
      <c r="K77" s="177">
        <v>0.65</v>
      </c>
      <c r="L77" s="177">
        <v>12.65</v>
      </c>
      <c r="M77" s="177">
        <v>0.93</v>
      </c>
      <c r="N77" s="177">
        <v>1.19</v>
      </c>
      <c r="O77" s="177">
        <v>0</v>
      </c>
      <c r="P77" s="177">
        <v>2.68</v>
      </c>
      <c r="Q77" s="177">
        <v>0.21</v>
      </c>
      <c r="R77" s="177">
        <v>0.43</v>
      </c>
      <c r="S77" s="177">
        <v>0.27</v>
      </c>
      <c r="T77" s="177">
        <v>0</v>
      </c>
      <c r="U77" s="177">
        <v>2.11</v>
      </c>
      <c r="V77" s="177">
        <v>0.21</v>
      </c>
      <c r="W77" s="177">
        <v>1.03</v>
      </c>
      <c r="X77" s="177">
        <v>2.69</v>
      </c>
      <c r="Y77" s="177">
        <v>0</v>
      </c>
      <c r="Z77" s="177">
        <v>2.5499999999999998</v>
      </c>
      <c r="AA77" s="177">
        <v>0.91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22.09</v>
      </c>
      <c r="AH77" s="177">
        <v>0</v>
      </c>
      <c r="AI77" s="177">
        <v>8.68</v>
      </c>
      <c r="AJ77" s="177">
        <v>0</v>
      </c>
      <c r="AK77" s="177">
        <v>64.349999999999994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5.64</v>
      </c>
      <c r="E78" s="177">
        <v>0</v>
      </c>
      <c r="F78" s="177">
        <v>0</v>
      </c>
      <c r="G78" s="177">
        <v>0.64</v>
      </c>
      <c r="H78" s="177">
        <v>0</v>
      </c>
      <c r="I78" s="177">
        <v>0</v>
      </c>
      <c r="J78" s="177">
        <v>4.2</v>
      </c>
      <c r="K78" s="177">
        <v>0.31</v>
      </c>
      <c r="L78" s="177">
        <v>12.65</v>
      </c>
      <c r="M78" s="177">
        <v>0.93</v>
      </c>
      <c r="N78" s="177">
        <v>1.19</v>
      </c>
      <c r="O78" s="177">
        <v>0</v>
      </c>
      <c r="P78" s="177">
        <v>2.68</v>
      </c>
      <c r="Q78" s="177">
        <v>0.21</v>
      </c>
      <c r="R78" s="177">
        <v>0.43</v>
      </c>
      <c r="S78" s="177">
        <v>0.27</v>
      </c>
      <c r="T78" s="177">
        <v>0</v>
      </c>
      <c r="U78" s="177">
        <v>2.11</v>
      </c>
      <c r="V78" s="177">
        <v>0.21</v>
      </c>
      <c r="W78" s="177">
        <v>1.03</v>
      </c>
      <c r="X78" s="177">
        <v>2.69</v>
      </c>
      <c r="Y78" s="177">
        <v>0</v>
      </c>
      <c r="Z78" s="177">
        <v>2.5499999999999998</v>
      </c>
      <c r="AA78" s="177">
        <v>0.91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22.09</v>
      </c>
      <c r="AH78" s="177">
        <v>0</v>
      </c>
      <c r="AI78" s="177">
        <v>8.68</v>
      </c>
      <c r="AJ78" s="177">
        <v>0</v>
      </c>
      <c r="AK78" s="177">
        <v>59.82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0.34</v>
      </c>
      <c r="E79" s="177">
        <v>0</v>
      </c>
      <c r="F79" s="177">
        <v>0</v>
      </c>
      <c r="G79" s="177">
        <v>0.64</v>
      </c>
      <c r="H79" s="177">
        <v>0</v>
      </c>
      <c r="I79" s="177">
        <v>0</v>
      </c>
      <c r="J79" s="177">
        <v>4.2</v>
      </c>
      <c r="K79" s="177">
        <v>0.31</v>
      </c>
      <c r="L79" s="177">
        <v>-37.35</v>
      </c>
      <c r="M79" s="177">
        <v>0.93</v>
      </c>
      <c r="N79" s="177">
        <v>1.19</v>
      </c>
      <c r="O79" s="177">
        <v>0</v>
      </c>
      <c r="P79" s="177">
        <v>1.41</v>
      </c>
      <c r="Q79" s="177">
        <v>0.21</v>
      </c>
      <c r="R79" s="177">
        <v>0.43</v>
      </c>
      <c r="S79" s="177">
        <v>0.27</v>
      </c>
      <c r="T79" s="177">
        <v>0</v>
      </c>
      <c r="U79" s="177">
        <v>2.11</v>
      </c>
      <c r="V79" s="177">
        <v>0.21</v>
      </c>
      <c r="W79" s="177">
        <v>1.33</v>
      </c>
      <c r="X79" s="177">
        <v>2.69</v>
      </c>
      <c r="Y79" s="177">
        <v>0</v>
      </c>
      <c r="Z79" s="177">
        <v>2.5499999999999998</v>
      </c>
      <c r="AA79" s="177">
        <v>0.91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22.09</v>
      </c>
      <c r="AH79" s="177">
        <v>0</v>
      </c>
      <c r="AI79" s="177">
        <v>8.68</v>
      </c>
      <c r="AJ79" s="177">
        <v>0</v>
      </c>
      <c r="AK79" s="177">
        <v>54.09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0.34</v>
      </c>
      <c r="E80" s="177">
        <v>0</v>
      </c>
      <c r="F80" s="177">
        <v>0</v>
      </c>
      <c r="G80" s="177">
        <v>0.64</v>
      </c>
      <c r="H80" s="177">
        <v>0</v>
      </c>
      <c r="I80" s="177">
        <v>0</v>
      </c>
      <c r="J80" s="177">
        <v>4.2</v>
      </c>
      <c r="K80" s="177">
        <v>0.31</v>
      </c>
      <c r="L80" s="177">
        <v>-36.74</v>
      </c>
      <c r="M80" s="177">
        <v>0.93</v>
      </c>
      <c r="N80" s="177">
        <v>1.19</v>
      </c>
      <c r="O80" s="177">
        <v>0</v>
      </c>
      <c r="P80" s="177">
        <v>1.4</v>
      </c>
      <c r="Q80" s="177">
        <v>0.21</v>
      </c>
      <c r="R80" s="177">
        <v>0.43</v>
      </c>
      <c r="S80" s="177">
        <v>0.27</v>
      </c>
      <c r="T80" s="177">
        <v>0</v>
      </c>
      <c r="U80" s="177">
        <v>2.11</v>
      </c>
      <c r="V80" s="177">
        <v>0.21</v>
      </c>
      <c r="W80" s="177">
        <v>1.33</v>
      </c>
      <c r="X80" s="177">
        <v>2.69</v>
      </c>
      <c r="Y80" s="177">
        <v>0</v>
      </c>
      <c r="Z80" s="177">
        <v>2.5499999999999998</v>
      </c>
      <c r="AA80" s="177">
        <v>0.91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22.09</v>
      </c>
      <c r="AH80" s="177">
        <v>0</v>
      </c>
      <c r="AI80" s="177">
        <v>8.68</v>
      </c>
      <c r="AJ80" s="177">
        <v>0</v>
      </c>
      <c r="AK80" s="177">
        <v>38.71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0.34</v>
      </c>
      <c r="E81" s="177">
        <v>0</v>
      </c>
      <c r="F81" s="177">
        <v>0</v>
      </c>
      <c r="G81" s="177">
        <v>0.64</v>
      </c>
      <c r="H81" s="177">
        <v>0</v>
      </c>
      <c r="I81" s="177">
        <v>0</v>
      </c>
      <c r="J81" s="177">
        <v>4.2</v>
      </c>
      <c r="K81" s="177">
        <v>0.31</v>
      </c>
      <c r="L81" s="177">
        <v>-36.74</v>
      </c>
      <c r="M81" s="177">
        <v>0.93</v>
      </c>
      <c r="N81" s="177">
        <v>1.19</v>
      </c>
      <c r="O81" s="177">
        <v>0</v>
      </c>
      <c r="P81" s="177">
        <v>1.4</v>
      </c>
      <c r="Q81" s="177">
        <v>0.21</v>
      </c>
      <c r="R81" s="177">
        <v>0.43</v>
      </c>
      <c r="S81" s="177">
        <v>0.27</v>
      </c>
      <c r="T81" s="177">
        <v>0</v>
      </c>
      <c r="U81" s="177">
        <v>2.11</v>
      </c>
      <c r="V81" s="177">
        <v>0.21</v>
      </c>
      <c r="W81" s="177">
        <v>1.33</v>
      </c>
      <c r="X81" s="177">
        <v>2.69</v>
      </c>
      <c r="Y81" s="177">
        <v>0</v>
      </c>
      <c r="Z81" s="177">
        <v>2.5499999999999998</v>
      </c>
      <c r="AA81" s="177">
        <v>0.91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22.09</v>
      </c>
      <c r="AH81" s="177">
        <v>0</v>
      </c>
      <c r="AI81" s="177">
        <v>8.68</v>
      </c>
      <c r="AJ81" s="177">
        <v>0</v>
      </c>
      <c r="AK81" s="177">
        <v>44.69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0.34</v>
      </c>
      <c r="E82" s="177">
        <v>0</v>
      </c>
      <c r="F82" s="177">
        <v>0</v>
      </c>
      <c r="G82" s="177">
        <v>0.64</v>
      </c>
      <c r="H82" s="177">
        <v>0</v>
      </c>
      <c r="I82" s="177">
        <v>0</v>
      </c>
      <c r="J82" s="177">
        <v>4.2</v>
      </c>
      <c r="K82" s="177">
        <v>0.31</v>
      </c>
      <c r="L82" s="177">
        <v>-36.72</v>
      </c>
      <c r="M82" s="177">
        <v>0.93</v>
      </c>
      <c r="N82" s="177">
        <v>1.19</v>
      </c>
      <c r="O82" s="177">
        <v>0</v>
      </c>
      <c r="P82" s="177">
        <v>1.4</v>
      </c>
      <c r="Q82" s="177">
        <v>0.21</v>
      </c>
      <c r="R82" s="177">
        <v>0.43</v>
      </c>
      <c r="S82" s="177">
        <v>0.27</v>
      </c>
      <c r="T82" s="177">
        <v>0</v>
      </c>
      <c r="U82" s="177">
        <v>2.11</v>
      </c>
      <c r="V82" s="177">
        <v>0.21</v>
      </c>
      <c r="W82" s="177">
        <v>1.33</v>
      </c>
      <c r="X82" s="177">
        <v>2.69</v>
      </c>
      <c r="Y82" s="177">
        <v>0</v>
      </c>
      <c r="Z82" s="177">
        <v>2.5499999999999998</v>
      </c>
      <c r="AA82" s="177">
        <v>0.91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22.09</v>
      </c>
      <c r="AH82" s="177">
        <v>0</v>
      </c>
      <c r="AI82" s="177">
        <v>8.68</v>
      </c>
      <c r="AJ82" s="177">
        <v>0</v>
      </c>
      <c r="AK82" s="177">
        <v>56.01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0.34</v>
      </c>
      <c r="E83" s="177">
        <v>0</v>
      </c>
      <c r="F83" s="177">
        <v>0</v>
      </c>
      <c r="G83" s="177">
        <v>0.64</v>
      </c>
      <c r="H83" s="177">
        <v>0</v>
      </c>
      <c r="I83" s="177">
        <v>0</v>
      </c>
      <c r="J83" s="177">
        <v>4.2</v>
      </c>
      <c r="K83" s="177">
        <v>0.31</v>
      </c>
      <c r="L83" s="177">
        <v>12.65</v>
      </c>
      <c r="M83" s="177">
        <v>0.93</v>
      </c>
      <c r="N83" s="177">
        <v>1.19</v>
      </c>
      <c r="O83" s="177">
        <v>0</v>
      </c>
      <c r="P83" s="177">
        <v>1.4</v>
      </c>
      <c r="Q83" s="177">
        <v>0.21</v>
      </c>
      <c r="R83" s="177">
        <v>0.43</v>
      </c>
      <c r="S83" s="177">
        <v>0.27</v>
      </c>
      <c r="T83" s="177">
        <v>0</v>
      </c>
      <c r="U83" s="177">
        <v>2.11</v>
      </c>
      <c r="V83" s="177">
        <v>0.21</v>
      </c>
      <c r="W83" s="177">
        <v>1.33</v>
      </c>
      <c r="X83" s="177">
        <v>2.69</v>
      </c>
      <c r="Y83" s="177">
        <v>0</v>
      </c>
      <c r="Z83" s="177">
        <v>2.5499999999999998</v>
      </c>
      <c r="AA83" s="177">
        <v>0.91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22.09</v>
      </c>
      <c r="AH83" s="177">
        <v>0</v>
      </c>
      <c r="AI83" s="177">
        <v>8.68</v>
      </c>
      <c r="AJ83" s="177">
        <v>0</v>
      </c>
      <c r="AK83" s="177">
        <v>56.01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0.34</v>
      </c>
      <c r="E84" s="177">
        <v>0</v>
      </c>
      <c r="F84" s="177">
        <v>0</v>
      </c>
      <c r="G84" s="177">
        <v>0.64</v>
      </c>
      <c r="H84" s="177">
        <v>0</v>
      </c>
      <c r="I84" s="177">
        <v>0</v>
      </c>
      <c r="J84" s="177">
        <v>4.2</v>
      </c>
      <c r="K84" s="177">
        <v>0.31</v>
      </c>
      <c r="L84" s="177">
        <v>12.65</v>
      </c>
      <c r="M84" s="177">
        <v>0.93</v>
      </c>
      <c r="N84" s="177">
        <v>1.19</v>
      </c>
      <c r="O84" s="177">
        <v>0</v>
      </c>
      <c r="P84" s="177">
        <v>1.4</v>
      </c>
      <c r="Q84" s="177">
        <v>0.21</v>
      </c>
      <c r="R84" s="177">
        <v>0.43</v>
      </c>
      <c r="S84" s="177">
        <v>0.27</v>
      </c>
      <c r="T84" s="177">
        <v>0</v>
      </c>
      <c r="U84" s="177">
        <v>2.11</v>
      </c>
      <c r="V84" s="177">
        <v>0.21</v>
      </c>
      <c r="W84" s="177">
        <v>1.33</v>
      </c>
      <c r="X84" s="177">
        <v>2.69</v>
      </c>
      <c r="Y84" s="177">
        <v>0</v>
      </c>
      <c r="Z84" s="177">
        <v>2.5499999999999998</v>
      </c>
      <c r="AA84" s="177">
        <v>0.91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22.09</v>
      </c>
      <c r="AH84" s="177">
        <v>0</v>
      </c>
      <c r="AI84" s="177">
        <v>8.68</v>
      </c>
      <c r="AJ84" s="177">
        <v>0</v>
      </c>
      <c r="AK84" s="177">
        <v>56.01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0.34</v>
      </c>
      <c r="E85" s="177">
        <v>0</v>
      </c>
      <c r="F85" s="177">
        <v>0</v>
      </c>
      <c r="G85" s="177">
        <v>0.64</v>
      </c>
      <c r="H85" s="177">
        <v>0</v>
      </c>
      <c r="I85" s="177">
        <v>0</v>
      </c>
      <c r="J85" s="177">
        <v>4.2</v>
      </c>
      <c r="K85" s="177">
        <v>0.31</v>
      </c>
      <c r="L85" s="177">
        <v>12.65</v>
      </c>
      <c r="M85" s="177">
        <v>0.93</v>
      </c>
      <c r="N85" s="177">
        <v>1.19</v>
      </c>
      <c r="O85" s="177">
        <v>0</v>
      </c>
      <c r="P85" s="177">
        <v>1.4</v>
      </c>
      <c r="Q85" s="177">
        <v>0.21</v>
      </c>
      <c r="R85" s="177">
        <v>0.43</v>
      </c>
      <c r="S85" s="177">
        <v>0.27</v>
      </c>
      <c r="T85" s="177">
        <v>0</v>
      </c>
      <c r="U85" s="177">
        <v>2.11</v>
      </c>
      <c r="V85" s="177">
        <v>0.21</v>
      </c>
      <c r="W85" s="177">
        <v>1.33</v>
      </c>
      <c r="X85" s="177">
        <v>2.69</v>
      </c>
      <c r="Y85" s="177">
        <v>0</v>
      </c>
      <c r="Z85" s="177">
        <v>2.5499999999999998</v>
      </c>
      <c r="AA85" s="177">
        <v>0.91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22.09</v>
      </c>
      <c r="AH85" s="177">
        <v>0</v>
      </c>
      <c r="AI85" s="177">
        <v>8.68</v>
      </c>
      <c r="AJ85" s="177">
        <v>0</v>
      </c>
      <c r="AK85" s="177">
        <v>56.01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0.34</v>
      </c>
      <c r="E86" s="177">
        <v>0</v>
      </c>
      <c r="F86" s="177">
        <v>0</v>
      </c>
      <c r="G86" s="177">
        <v>0.64</v>
      </c>
      <c r="H86" s="177">
        <v>0</v>
      </c>
      <c r="I86" s="177">
        <v>0</v>
      </c>
      <c r="J86" s="177">
        <v>4.2</v>
      </c>
      <c r="K86" s="177">
        <v>0.31</v>
      </c>
      <c r="L86" s="177">
        <v>12.65</v>
      </c>
      <c r="M86" s="177">
        <v>0.93</v>
      </c>
      <c r="N86" s="177">
        <v>1.19</v>
      </c>
      <c r="O86" s="177">
        <v>0</v>
      </c>
      <c r="P86" s="177">
        <v>1.4</v>
      </c>
      <c r="Q86" s="177">
        <v>0.21</v>
      </c>
      <c r="R86" s="177">
        <v>0.43</v>
      </c>
      <c r="S86" s="177">
        <v>0.27</v>
      </c>
      <c r="T86" s="177">
        <v>0</v>
      </c>
      <c r="U86" s="177">
        <v>2.11</v>
      </c>
      <c r="V86" s="177">
        <v>0.21</v>
      </c>
      <c r="W86" s="177">
        <v>1.33</v>
      </c>
      <c r="X86" s="177">
        <v>2.69</v>
      </c>
      <c r="Y86" s="177">
        <v>0</v>
      </c>
      <c r="Z86" s="177">
        <v>2.5499999999999998</v>
      </c>
      <c r="AA86" s="177">
        <v>0.91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22.09</v>
      </c>
      <c r="AH86" s="177">
        <v>0</v>
      </c>
      <c r="AI86" s="177">
        <v>8.68</v>
      </c>
      <c r="AJ86" s="177">
        <v>0</v>
      </c>
      <c r="AK86" s="177">
        <v>56.01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0.34</v>
      </c>
      <c r="E87" s="177">
        <v>0</v>
      </c>
      <c r="F87" s="177">
        <v>0</v>
      </c>
      <c r="G87" s="177">
        <v>0.3</v>
      </c>
      <c r="H87" s="177">
        <v>0</v>
      </c>
      <c r="I87" s="177">
        <v>0</v>
      </c>
      <c r="J87" s="177">
        <v>4.88</v>
      </c>
      <c r="K87" s="177">
        <v>0.31</v>
      </c>
      <c r="L87" s="177">
        <v>12.65</v>
      </c>
      <c r="M87" s="177">
        <v>0.93</v>
      </c>
      <c r="N87" s="177">
        <v>1.19</v>
      </c>
      <c r="O87" s="177">
        <v>0</v>
      </c>
      <c r="P87" s="177">
        <v>1.4</v>
      </c>
      <c r="Q87" s="177">
        <v>0.21</v>
      </c>
      <c r="R87" s="177">
        <v>0.43</v>
      </c>
      <c r="S87" s="177">
        <v>0.27</v>
      </c>
      <c r="T87" s="177">
        <v>0</v>
      </c>
      <c r="U87" s="177">
        <v>2.11</v>
      </c>
      <c r="V87" s="177">
        <v>0.21</v>
      </c>
      <c r="W87" s="177">
        <v>1.33</v>
      </c>
      <c r="X87" s="177">
        <v>2.69</v>
      </c>
      <c r="Y87" s="177">
        <v>0</v>
      </c>
      <c r="Z87" s="177">
        <v>2.5499999999999998</v>
      </c>
      <c r="AA87" s="177">
        <v>0.91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21.59</v>
      </c>
      <c r="AH87" s="177">
        <v>0</v>
      </c>
      <c r="AI87" s="177">
        <v>8.68</v>
      </c>
      <c r="AJ87" s="177">
        <v>0</v>
      </c>
      <c r="AK87" s="177">
        <v>56.01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0.34</v>
      </c>
      <c r="E88" s="177">
        <v>0</v>
      </c>
      <c r="F88" s="177">
        <v>0</v>
      </c>
      <c r="G88" s="177">
        <v>0.3</v>
      </c>
      <c r="H88" s="177">
        <v>0</v>
      </c>
      <c r="I88" s="177">
        <v>0</v>
      </c>
      <c r="J88" s="177">
        <v>4.88</v>
      </c>
      <c r="K88" s="177">
        <v>0.31</v>
      </c>
      <c r="L88" s="177">
        <v>12.65</v>
      </c>
      <c r="M88" s="177">
        <v>0.93</v>
      </c>
      <c r="N88" s="177">
        <v>1.19</v>
      </c>
      <c r="O88" s="177">
        <v>0</v>
      </c>
      <c r="P88" s="177">
        <v>1.4</v>
      </c>
      <c r="Q88" s="177">
        <v>0.21</v>
      </c>
      <c r="R88" s="177">
        <v>0.43</v>
      </c>
      <c r="S88" s="177">
        <v>0.27</v>
      </c>
      <c r="T88" s="177">
        <v>0</v>
      </c>
      <c r="U88" s="177">
        <v>2.11</v>
      </c>
      <c r="V88" s="177">
        <v>0.21</v>
      </c>
      <c r="W88" s="177">
        <v>1.33</v>
      </c>
      <c r="X88" s="177">
        <v>2.69</v>
      </c>
      <c r="Y88" s="177">
        <v>0</v>
      </c>
      <c r="Z88" s="177">
        <v>2.5499999999999998</v>
      </c>
      <c r="AA88" s="177">
        <v>0.91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21.59</v>
      </c>
      <c r="AH88" s="177">
        <v>0</v>
      </c>
      <c r="AI88" s="177">
        <v>8.68</v>
      </c>
      <c r="AJ88" s="177">
        <v>0</v>
      </c>
      <c r="AK88" s="177">
        <v>56.01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0.34</v>
      </c>
      <c r="E89" s="177">
        <v>0</v>
      </c>
      <c r="F89" s="177">
        <v>0</v>
      </c>
      <c r="G89" s="177">
        <v>0.3</v>
      </c>
      <c r="H89" s="177">
        <v>0</v>
      </c>
      <c r="I89" s="177">
        <v>0</v>
      </c>
      <c r="J89" s="177">
        <v>4.88</v>
      </c>
      <c r="K89" s="177">
        <v>0.31</v>
      </c>
      <c r="L89" s="177">
        <v>12.65</v>
      </c>
      <c r="M89" s="177">
        <v>0.93</v>
      </c>
      <c r="N89" s="177">
        <v>1.19</v>
      </c>
      <c r="O89" s="177">
        <v>0</v>
      </c>
      <c r="P89" s="177">
        <v>1.4</v>
      </c>
      <c r="Q89" s="177">
        <v>0.21</v>
      </c>
      <c r="R89" s="177">
        <v>0.43</v>
      </c>
      <c r="S89" s="177">
        <v>0.27</v>
      </c>
      <c r="T89" s="177">
        <v>0</v>
      </c>
      <c r="U89" s="177">
        <v>2.11</v>
      </c>
      <c r="V89" s="177">
        <v>0.21</v>
      </c>
      <c r="W89" s="177">
        <v>1.33</v>
      </c>
      <c r="X89" s="177">
        <v>2.69</v>
      </c>
      <c r="Y89" s="177">
        <v>0</v>
      </c>
      <c r="Z89" s="177">
        <v>2.5499999999999998</v>
      </c>
      <c r="AA89" s="177">
        <v>0.91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21.59</v>
      </c>
      <c r="AH89" s="177">
        <v>0</v>
      </c>
      <c r="AI89" s="177">
        <v>8.68</v>
      </c>
      <c r="AJ89" s="177">
        <v>0</v>
      </c>
      <c r="AK89" s="177">
        <v>56.01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0.34</v>
      </c>
      <c r="E90" s="177">
        <v>0</v>
      </c>
      <c r="F90" s="177">
        <v>0</v>
      </c>
      <c r="G90" s="177">
        <v>0.3</v>
      </c>
      <c r="H90" s="177">
        <v>0</v>
      </c>
      <c r="I90" s="177">
        <v>0</v>
      </c>
      <c r="J90" s="177">
        <v>4.88</v>
      </c>
      <c r="K90" s="177">
        <v>0.31</v>
      </c>
      <c r="L90" s="177">
        <v>12.65</v>
      </c>
      <c r="M90" s="177">
        <v>0.93</v>
      </c>
      <c r="N90" s="177">
        <v>1.19</v>
      </c>
      <c r="O90" s="177">
        <v>0</v>
      </c>
      <c r="P90" s="177">
        <v>1.4</v>
      </c>
      <c r="Q90" s="177">
        <v>0.21</v>
      </c>
      <c r="R90" s="177">
        <v>0.43</v>
      </c>
      <c r="S90" s="177">
        <v>0.27</v>
      </c>
      <c r="T90" s="177">
        <v>0</v>
      </c>
      <c r="U90" s="177">
        <v>2.11</v>
      </c>
      <c r="V90" s="177">
        <v>0.21</v>
      </c>
      <c r="W90" s="177">
        <v>1.33</v>
      </c>
      <c r="X90" s="177">
        <v>2.69</v>
      </c>
      <c r="Y90" s="177">
        <v>0</v>
      </c>
      <c r="Z90" s="177">
        <v>2.5499999999999998</v>
      </c>
      <c r="AA90" s="177">
        <v>0.91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21.59</v>
      </c>
      <c r="AH90" s="177">
        <v>0</v>
      </c>
      <c r="AI90" s="177">
        <v>8.68</v>
      </c>
      <c r="AJ90" s="177">
        <v>0</v>
      </c>
      <c r="AK90" s="177">
        <v>56.01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0.34</v>
      </c>
      <c r="E91" s="177">
        <v>0</v>
      </c>
      <c r="F91" s="177">
        <v>0</v>
      </c>
      <c r="G91" s="177">
        <v>0.3</v>
      </c>
      <c r="H91" s="177">
        <v>0</v>
      </c>
      <c r="I91" s="177">
        <v>0</v>
      </c>
      <c r="J91" s="177">
        <v>4.88</v>
      </c>
      <c r="K91" s="177">
        <v>0.31</v>
      </c>
      <c r="L91" s="177">
        <v>12.65</v>
      </c>
      <c r="M91" s="177">
        <v>0.93</v>
      </c>
      <c r="N91" s="177">
        <v>1.19</v>
      </c>
      <c r="O91" s="177">
        <v>0</v>
      </c>
      <c r="P91" s="177">
        <v>1.4</v>
      </c>
      <c r="Q91" s="177">
        <v>0.21</v>
      </c>
      <c r="R91" s="177">
        <v>0.43</v>
      </c>
      <c r="S91" s="177">
        <v>0.27</v>
      </c>
      <c r="T91" s="177">
        <v>0</v>
      </c>
      <c r="U91" s="177">
        <v>2.11</v>
      </c>
      <c r="V91" s="177">
        <v>0.21</v>
      </c>
      <c r="W91" s="177">
        <v>1.33</v>
      </c>
      <c r="X91" s="177">
        <v>2.69</v>
      </c>
      <c r="Y91" s="177">
        <v>0</v>
      </c>
      <c r="Z91" s="177">
        <v>2.5499999999999998</v>
      </c>
      <c r="AA91" s="177">
        <v>0.91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21.59</v>
      </c>
      <c r="AH91" s="177">
        <v>0</v>
      </c>
      <c r="AI91" s="177">
        <v>8.68</v>
      </c>
      <c r="AJ91" s="177">
        <v>0</v>
      </c>
      <c r="AK91" s="177">
        <v>56.01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0.34</v>
      </c>
      <c r="E92" s="177">
        <v>0</v>
      </c>
      <c r="F92" s="177">
        <v>0</v>
      </c>
      <c r="G92" s="177">
        <v>0.3</v>
      </c>
      <c r="H92" s="177">
        <v>0</v>
      </c>
      <c r="I92" s="177">
        <v>0</v>
      </c>
      <c r="J92" s="177">
        <v>4.88</v>
      </c>
      <c r="K92" s="177">
        <v>0.31</v>
      </c>
      <c r="L92" s="177">
        <v>12.65</v>
      </c>
      <c r="M92" s="177">
        <v>0.93</v>
      </c>
      <c r="N92" s="177">
        <v>1.19</v>
      </c>
      <c r="O92" s="177">
        <v>0</v>
      </c>
      <c r="P92" s="177">
        <v>1.4</v>
      </c>
      <c r="Q92" s="177">
        <v>0.21</v>
      </c>
      <c r="R92" s="177">
        <v>0.43</v>
      </c>
      <c r="S92" s="177">
        <v>0.27</v>
      </c>
      <c r="T92" s="177">
        <v>0</v>
      </c>
      <c r="U92" s="177">
        <v>2.11</v>
      </c>
      <c r="V92" s="177">
        <v>0.21</v>
      </c>
      <c r="W92" s="177">
        <v>1.33</v>
      </c>
      <c r="X92" s="177">
        <v>2.69</v>
      </c>
      <c r="Y92" s="177">
        <v>0</v>
      </c>
      <c r="Z92" s="177">
        <v>2.5499999999999998</v>
      </c>
      <c r="AA92" s="177">
        <v>0.91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21.59</v>
      </c>
      <c r="AH92" s="177">
        <v>0</v>
      </c>
      <c r="AI92" s="177">
        <v>8.68</v>
      </c>
      <c r="AJ92" s="177">
        <v>0</v>
      </c>
      <c r="AK92" s="177">
        <v>56.01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0.34</v>
      </c>
      <c r="E93" s="177">
        <v>0</v>
      </c>
      <c r="F93" s="177">
        <v>0</v>
      </c>
      <c r="G93" s="177">
        <v>0.3</v>
      </c>
      <c r="H93" s="177">
        <v>0</v>
      </c>
      <c r="I93" s="177">
        <v>0</v>
      </c>
      <c r="J93" s="177">
        <v>4.88</v>
      </c>
      <c r="K93" s="177">
        <v>0.31</v>
      </c>
      <c r="L93" s="177">
        <v>12.65</v>
      </c>
      <c r="M93" s="177">
        <v>0.93</v>
      </c>
      <c r="N93" s="177">
        <v>1.19</v>
      </c>
      <c r="O93" s="177">
        <v>0</v>
      </c>
      <c r="P93" s="177">
        <v>1.34</v>
      </c>
      <c r="Q93" s="177">
        <v>0.21</v>
      </c>
      <c r="R93" s="177">
        <v>0.43</v>
      </c>
      <c r="S93" s="177">
        <v>0.27</v>
      </c>
      <c r="T93" s="177">
        <v>0</v>
      </c>
      <c r="U93" s="177">
        <v>2.11</v>
      </c>
      <c r="V93" s="177">
        <v>0.21</v>
      </c>
      <c r="W93" s="177">
        <v>1.56</v>
      </c>
      <c r="X93" s="177">
        <v>2.69</v>
      </c>
      <c r="Y93" s="177">
        <v>0</v>
      </c>
      <c r="Z93" s="177">
        <v>2.5499999999999998</v>
      </c>
      <c r="AA93" s="177">
        <v>0.91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21.59</v>
      </c>
      <c r="AH93" s="177">
        <v>0</v>
      </c>
      <c r="AI93" s="177">
        <v>8.68</v>
      </c>
      <c r="AJ93" s="177">
        <v>0</v>
      </c>
      <c r="AK93" s="177">
        <v>56.01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0.34</v>
      </c>
      <c r="E94" s="177">
        <v>0</v>
      </c>
      <c r="F94" s="177">
        <v>0</v>
      </c>
      <c r="G94" s="177">
        <v>0.3</v>
      </c>
      <c r="H94" s="177">
        <v>0</v>
      </c>
      <c r="I94" s="177">
        <v>0</v>
      </c>
      <c r="J94" s="177">
        <v>4.88</v>
      </c>
      <c r="K94" s="177">
        <v>0.31</v>
      </c>
      <c r="L94" s="177">
        <v>12.65</v>
      </c>
      <c r="M94" s="177">
        <v>0.93</v>
      </c>
      <c r="N94" s="177">
        <v>1.19</v>
      </c>
      <c r="O94" s="177">
        <v>0</v>
      </c>
      <c r="P94" s="177">
        <v>1.34</v>
      </c>
      <c r="Q94" s="177">
        <v>0.21</v>
      </c>
      <c r="R94" s="177">
        <v>0.43</v>
      </c>
      <c r="S94" s="177">
        <v>0.27</v>
      </c>
      <c r="T94" s="177">
        <v>0</v>
      </c>
      <c r="U94" s="177">
        <v>2.11</v>
      </c>
      <c r="V94" s="177">
        <v>0.21</v>
      </c>
      <c r="W94" s="177">
        <v>1.56</v>
      </c>
      <c r="X94" s="177">
        <v>2.69</v>
      </c>
      <c r="Y94" s="177">
        <v>0</v>
      </c>
      <c r="Z94" s="177">
        <v>2.5499999999999998</v>
      </c>
      <c r="AA94" s="177">
        <v>0.91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21.59</v>
      </c>
      <c r="AH94" s="177">
        <v>0</v>
      </c>
      <c r="AI94" s="177">
        <v>8.68</v>
      </c>
      <c r="AJ94" s="177">
        <v>0</v>
      </c>
      <c r="AK94" s="177">
        <v>56.01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0.34</v>
      </c>
      <c r="E95" s="177">
        <v>0</v>
      </c>
      <c r="F95" s="177">
        <v>0</v>
      </c>
      <c r="G95" s="177">
        <v>0.64</v>
      </c>
      <c r="H95" s="177">
        <v>0</v>
      </c>
      <c r="I95" s="177">
        <v>0</v>
      </c>
      <c r="J95" s="177">
        <v>5.21</v>
      </c>
      <c r="K95" s="177">
        <v>0.31</v>
      </c>
      <c r="L95" s="177">
        <v>12.65</v>
      </c>
      <c r="M95" s="177">
        <v>0.93</v>
      </c>
      <c r="N95" s="177">
        <v>1.19</v>
      </c>
      <c r="O95" s="177">
        <v>0</v>
      </c>
      <c r="P95" s="177">
        <v>1.34</v>
      </c>
      <c r="Q95" s="177">
        <v>0.21</v>
      </c>
      <c r="R95" s="177">
        <v>0.43</v>
      </c>
      <c r="S95" s="177">
        <v>0.27</v>
      </c>
      <c r="T95" s="177">
        <v>0</v>
      </c>
      <c r="U95" s="177">
        <v>2.11</v>
      </c>
      <c r="V95" s="177">
        <v>0.21</v>
      </c>
      <c r="W95" s="177">
        <v>1.56</v>
      </c>
      <c r="X95" s="177">
        <v>2.69</v>
      </c>
      <c r="Y95" s="177">
        <v>0</v>
      </c>
      <c r="Z95" s="177">
        <v>2.5499999999999998</v>
      </c>
      <c r="AA95" s="177">
        <v>0.91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21.59</v>
      </c>
      <c r="AH95" s="177">
        <v>0</v>
      </c>
      <c r="AI95" s="177">
        <v>8.68</v>
      </c>
      <c r="AJ95" s="177">
        <v>0</v>
      </c>
      <c r="AK95" s="177">
        <v>22.94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0.34</v>
      </c>
      <c r="E96" s="177">
        <v>0</v>
      </c>
      <c r="F96" s="177">
        <v>0</v>
      </c>
      <c r="G96" s="177">
        <v>0.64</v>
      </c>
      <c r="H96" s="177">
        <v>0</v>
      </c>
      <c r="I96" s="177">
        <v>0</v>
      </c>
      <c r="J96" s="177">
        <v>5.21</v>
      </c>
      <c r="K96" s="177">
        <v>0.31</v>
      </c>
      <c r="L96" s="177">
        <v>12.65</v>
      </c>
      <c r="M96" s="177">
        <v>0.93</v>
      </c>
      <c r="N96" s="177">
        <v>1.19</v>
      </c>
      <c r="O96" s="177">
        <v>0</v>
      </c>
      <c r="P96" s="177">
        <v>1.34</v>
      </c>
      <c r="Q96" s="177">
        <v>0.21</v>
      </c>
      <c r="R96" s="177">
        <v>0.43</v>
      </c>
      <c r="S96" s="177">
        <v>0.27</v>
      </c>
      <c r="T96" s="177">
        <v>0</v>
      </c>
      <c r="U96" s="177">
        <v>2.11</v>
      </c>
      <c r="V96" s="177">
        <v>0.21</v>
      </c>
      <c r="W96" s="177">
        <v>1.56</v>
      </c>
      <c r="X96" s="177">
        <v>2.69</v>
      </c>
      <c r="Y96" s="177">
        <v>0</v>
      </c>
      <c r="Z96" s="177">
        <v>2.5499999999999998</v>
      </c>
      <c r="AA96" s="177">
        <v>0.91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21.59</v>
      </c>
      <c r="AH96" s="177">
        <v>0</v>
      </c>
      <c r="AI96" s="177">
        <v>8.68</v>
      </c>
      <c r="AJ96" s="177">
        <v>0</v>
      </c>
      <c r="AK96" s="177">
        <v>22.94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0.34</v>
      </c>
      <c r="E97" s="177">
        <v>0</v>
      </c>
      <c r="F97" s="177">
        <v>0</v>
      </c>
      <c r="G97" s="177">
        <v>0.64</v>
      </c>
      <c r="H97" s="177">
        <v>0</v>
      </c>
      <c r="I97" s="177">
        <v>0</v>
      </c>
      <c r="J97" s="177">
        <v>5.38</v>
      </c>
      <c r="K97" s="177">
        <v>0.31</v>
      </c>
      <c r="L97" s="177">
        <v>12.65</v>
      </c>
      <c r="M97" s="177">
        <v>0.93</v>
      </c>
      <c r="N97" s="177">
        <v>1.19</v>
      </c>
      <c r="O97" s="177">
        <v>0</v>
      </c>
      <c r="P97" s="177">
        <v>1.34</v>
      </c>
      <c r="Q97" s="177">
        <v>0.21</v>
      </c>
      <c r="R97" s="177">
        <v>0.43</v>
      </c>
      <c r="S97" s="177">
        <v>0.27</v>
      </c>
      <c r="T97" s="177">
        <v>0</v>
      </c>
      <c r="U97" s="177">
        <v>2.11</v>
      </c>
      <c r="V97" s="177">
        <v>0.18</v>
      </c>
      <c r="W97" s="177">
        <v>1.56</v>
      </c>
      <c r="X97" s="177">
        <v>2.69</v>
      </c>
      <c r="Y97" s="177">
        <v>0</v>
      </c>
      <c r="Z97" s="177">
        <v>2.5499999999999998</v>
      </c>
      <c r="AA97" s="177">
        <v>0.91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21.59</v>
      </c>
      <c r="AH97" s="177">
        <v>0</v>
      </c>
      <c r="AI97" s="177">
        <v>8.68</v>
      </c>
      <c r="AJ97" s="177">
        <v>0</v>
      </c>
      <c r="AK97" s="177">
        <v>17.010000000000002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0.34</v>
      </c>
      <c r="E98" s="177">
        <v>0</v>
      </c>
      <c r="F98" s="177">
        <v>0</v>
      </c>
      <c r="G98" s="177">
        <v>0.64</v>
      </c>
      <c r="H98" s="177">
        <v>0</v>
      </c>
      <c r="I98" s="177">
        <v>0</v>
      </c>
      <c r="J98" s="177">
        <v>5.38</v>
      </c>
      <c r="K98" s="177">
        <v>0.31</v>
      </c>
      <c r="L98" s="177">
        <v>12.65</v>
      </c>
      <c r="M98" s="177">
        <v>0.93</v>
      </c>
      <c r="N98" s="177">
        <v>1.19</v>
      </c>
      <c r="O98" s="177">
        <v>0</v>
      </c>
      <c r="P98" s="177">
        <v>1.34</v>
      </c>
      <c r="Q98" s="177">
        <v>0.21</v>
      </c>
      <c r="R98" s="177">
        <v>0.43</v>
      </c>
      <c r="S98" s="177">
        <v>0.27</v>
      </c>
      <c r="T98" s="177">
        <v>0</v>
      </c>
      <c r="U98" s="177">
        <v>2.11</v>
      </c>
      <c r="V98" s="177">
        <v>0.18</v>
      </c>
      <c r="W98" s="177">
        <v>1.56</v>
      </c>
      <c r="X98" s="177">
        <v>2.69</v>
      </c>
      <c r="Y98" s="177">
        <v>0</v>
      </c>
      <c r="Z98" s="177">
        <v>2.5499999999999998</v>
      </c>
      <c r="AA98" s="177">
        <v>0.91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21.59</v>
      </c>
      <c r="AH98" s="177">
        <v>0</v>
      </c>
      <c r="AI98" s="177">
        <v>8.68</v>
      </c>
      <c r="AJ98" s="177">
        <v>0</v>
      </c>
      <c r="AK98" s="177">
        <v>17.010000000000002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0.1598325000000001</v>
      </c>
      <c r="E99">
        <f t="shared" si="0"/>
        <v>0</v>
      </c>
      <c r="F99">
        <f t="shared" si="0"/>
        <v>0</v>
      </c>
      <c r="G99">
        <f t="shared" si="0"/>
        <v>0.24422999999999997</v>
      </c>
      <c r="H99">
        <f t="shared" si="0"/>
        <v>0</v>
      </c>
      <c r="I99">
        <f t="shared" si="0"/>
        <v>0</v>
      </c>
      <c r="J99">
        <f t="shared" si="0"/>
        <v>0.38636000000000104</v>
      </c>
      <c r="K99">
        <f t="shared" si="0"/>
        <v>4.8292500000000037E-2</v>
      </c>
      <c r="L99">
        <f t="shared" si="0"/>
        <v>0.98903500000000066</v>
      </c>
      <c r="M99">
        <f t="shared" si="0"/>
        <v>2.2320000000000041E-2</v>
      </c>
      <c r="N99">
        <f t="shared" si="0"/>
        <v>2.8559999999999964E-2</v>
      </c>
      <c r="O99">
        <f t="shared" si="0"/>
        <v>0</v>
      </c>
      <c r="P99">
        <f t="shared" si="0"/>
        <v>3.4112500000000046E-2</v>
      </c>
      <c r="Q99">
        <f t="shared" si="0"/>
        <v>3.0844999999999938E-2</v>
      </c>
      <c r="R99">
        <f t="shared" si="0"/>
        <v>3.6887500000000094E-2</v>
      </c>
      <c r="S99">
        <f t="shared" si="0"/>
        <v>3.9970000000000082E-2</v>
      </c>
      <c r="T99">
        <f t="shared" si="0"/>
        <v>0</v>
      </c>
      <c r="U99">
        <f t="shared" si="0"/>
        <v>5.0640000000000115E-2</v>
      </c>
      <c r="V99">
        <f t="shared" si="0"/>
        <v>1.5575000000000011E-2</v>
      </c>
      <c r="W99">
        <f t="shared" si="0"/>
        <v>4.6397500000000071E-2</v>
      </c>
      <c r="X99">
        <f t="shared" si="0"/>
        <v>0.11680499999999998</v>
      </c>
      <c r="Y99">
        <f t="shared" si="0"/>
        <v>0</v>
      </c>
      <c r="Z99">
        <f t="shared" si="0"/>
        <v>0.17166499999999937</v>
      </c>
      <c r="AA99">
        <f t="shared" si="0"/>
        <v>6.9390000000000132E-2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0.53040999999999927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1.9034550000000021</v>
      </c>
      <c r="AL99">
        <f t="shared" si="0"/>
        <v>9.1799999999999972E-3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121.697</v>
      </c>
      <c r="N3" s="82">
        <v>121.697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-121.697</v>
      </c>
      <c r="AG3" s="82">
        <v>0</v>
      </c>
      <c r="AH3" s="82">
        <v>0</v>
      </c>
      <c r="AI3" s="82">
        <v>-121.697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121.697</v>
      </c>
      <c r="AY3" s="83">
        <f>-SUM(AU3:AX3)</f>
        <v>-121.697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1216.97</v>
      </c>
      <c r="CI3" s="80">
        <f>SUM(CE3:CH3)</f>
        <v>1216.97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-121.697</v>
      </c>
      <c r="DH3" s="81">
        <f>BF3+AO3+AV3+BK3+BR3</f>
        <v>0</v>
      </c>
      <c r="DI3" s="81">
        <f>BM3+BS3+BD3+AW3+AP3</f>
        <v>0</v>
      </c>
      <c r="DJ3" s="81">
        <f>BT3+BL3+BE3+AX3+AQ3</f>
        <v>121.697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107.557</v>
      </c>
      <c r="N4" s="82">
        <v>107.557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-107.557</v>
      </c>
      <c r="AG4" s="82">
        <v>0</v>
      </c>
      <c r="AH4" s="82">
        <v>0</v>
      </c>
      <c r="AI4" s="82">
        <v>-107.557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107.557</v>
      </c>
      <c r="AY4" s="83">
        <f t="shared" ref="AY4:AY67" si="14">-SUM(AU4:AX4)</f>
        <v>-107.557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1075.57</v>
      </c>
      <c r="CI4" s="80">
        <f t="shared" ref="CI4:CI67" si="24">SUM(CE4:CH4)</f>
        <v>1075.57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-107.557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107.557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95.088999999999999</v>
      </c>
      <c r="N5" s="82">
        <v>95.088999999999999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-95.088999999999999</v>
      </c>
      <c r="AG5" s="82">
        <v>0</v>
      </c>
      <c r="AH5" s="82">
        <v>0</v>
      </c>
      <c r="AI5" s="82">
        <v>-95.088999999999999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95.088999999999999</v>
      </c>
      <c r="AY5" s="83">
        <f t="shared" si="14"/>
        <v>-95.088999999999999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950.89</v>
      </c>
      <c r="CI5" s="80">
        <f t="shared" si="24"/>
        <v>950.89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-95.088999999999999</v>
      </c>
      <c r="DH5" s="81">
        <f t="shared" si="33"/>
        <v>0</v>
      </c>
      <c r="DI5" s="81">
        <f t="shared" si="34"/>
        <v>0</v>
      </c>
      <c r="DJ5" s="81">
        <f t="shared" si="35"/>
        <v>95.088999999999999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81.103999999999999</v>
      </c>
      <c r="N6" s="82">
        <v>81.103999999999999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-81.103999999999999</v>
      </c>
      <c r="AG6" s="82">
        <v>0</v>
      </c>
      <c r="AH6" s="82">
        <v>0</v>
      </c>
      <c r="AI6" s="82">
        <v>-81.103999999999999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81.103999999999999</v>
      </c>
      <c r="AY6" s="83">
        <f t="shared" si="14"/>
        <v>-81.103999999999999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811.04</v>
      </c>
      <c r="CI6" s="80">
        <f t="shared" si="24"/>
        <v>811.04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-81.103999999999999</v>
      </c>
      <c r="DH6" s="81">
        <f t="shared" si="33"/>
        <v>0</v>
      </c>
      <c r="DI6" s="81">
        <f t="shared" si="34"/>
        <v>0</v>
      </c>
      <c r="DJ6" s="81">
        <f t="shared" si="35"/>
        <v>81.103999999999999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61.908000000000001</v>
      </c>
      <c r="N7" s="82">
        <v>61.908000000000001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-61.908000000000001</v>
      </c>
      <c r="AG7" s="82">
        <v>0</v>
      </c>
      <c r="AH7" s="82">
        <v>0</v>
      </c>
      <c r="AI7" s="82">
        <v>-61.908000000000001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61.908000000000001</v>
      </c>
      <c r="AY7" s="83">
        <f t="shared" si="14"/>
        <v>-61.908000000000001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619.08000000000004</v>
      </c>
      <c r="CI7" s="80">
        <f t="shared" si="24"/>
        <v>619.08000000000004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-61.908000000000001</v>
      </c>
      <c r="DH7" s="81">
        <f t="shared" si="33"/>
        <v>0</v>
      </c>
      <c r="DI7" s="81">
        <f t="shared" si="34"/>
        <v>0</v>
      </c>
      <c r="DJ7" s="81">
        <f t="shared" si="35"/>
        <v>61.908000000000001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42.128999999999998</v>
      </c>
      <c r="N8" s="82">
        <v>42.128999999999998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-42.128999999999998</v>
      </c>
      <c r="AG8" s="82">
        <v>0</v>
      </c>
      <c r="AH8" s="82">
        <v>0</v>
      </c>
      <c r="AI8" s="82">
        <v>-42.128999999999998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42.128999999999998</v>
      </c>
      <c r="AY8" s="83">
        <f t="shared" si="14"/>
        <v>-42.128999999999998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421.28999999999996</v>
      </c>
      <c r="CI8" s="80">
        <f t="shared" si="24"/>
        <v>421.28999999999996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-42.128999999999998</v>
      </c>
      <c r="DH8" s="81">
        <f t="shared" si="33"/>
        <v>0</v>
      </c>
      <c r="DI8" s="81">
        <f t="shared" si="34"/>
        <v>0</v>
      </c>
      <c r="DJ8" s="81">
        <f t="shared" si="35"/>
        <v>42.128999999999998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24.87</v>
      </c>
      <c r="N9" s="82">
        <v>24.87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-24.87</v>
      </c>
      <c r="AG9" s="82">
        <v>0</v>
      </c>
      <c r="AH9" s="82">
        <v>0</v>
      </c>
      <c r="AI9" s="82">
        <v>-24.87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24.87</v>
      </c>
      <c r="AY9" s="83">
        <f t="shared" si="14"/>
        <v>-24.87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248.70000000000002</v>
      </c>
      <c r="CI9" s="80">
        <f t="shared" si="24"/>
        <v>248.70000000000002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-24.87</v>
      </c>
      <c r="DH9" s="81">
        <f t="shared" si="33"/>
        <v>0</v>
      </c>
      <c r="DI9" s="81">
        <f t="shared" si="34"/>
        <v>0</v>
      </c>
      <c r="DJ9" s="81">
        <f t="shared" si="35"/>
        <v>24.87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6.57</v>
      </c>
      <c r="N10" s="82">
        <v>6.57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-6.57</v>
      </c>
      <c r="AG10" s="82">
        <v>0</v>
      </c>
      <c r="AH10" s="82">
        <v>0</v>
      </c>
      <c r="AI10" s="82">
        <v>-6.57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6.57</v>
      </c>
      <c r="AY10" s="83">
        <f t="shared" si="14"/>
        <v>-6.57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65.7</v>
      </c>
      <c r="CI10" s="80">
        <f t="shared" si="24"/>
        <v>65.7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-6.57</v>
      </c>
      <c r="DH10" s="81">
        <f t="shared" si="33"/>
        <v>0</v>
      </c>
      <c r="DI10" s="81">
        <f t="shared" si="34"/>
        <v>0</v>
      </c>
      <c r="DJ10" s="81">
        <f t="shared" si="35"/>
        <v>6.57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8.4139999999999997</v>
      </c>
      <c r="G61" s="82">
        <v>8.4139999999999997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5.2130000000000001</v>
      </c>
      <c r="N61" s="82">
        <v>5.2130000000000001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-8.4139999999999997</v>
      </c>
      <c r="AF61" s="82">
        <v>-5.2130000000000001</v>
      </c>
      <c r="AG61" s="82">
        <v>0</v>
      </c>
      <c r="AH61" s="82">
        <v>0</v>
      </c>
      <c r="AI61" s="82">
        <v>-13.627000000000001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8.4139999999999997</v>
      </c>
      <c r="AR61" s="83">
        <f t="shared" si="12"/>
        <v>-8.4139999999999997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5.2130000000000001</v>
      </c>
      <c r="AY61" s="83">
        <f t="shared" si="14"/>
        <v>-5.2130000000000001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84.14</v>
      </c>
      <c r="CB61" s="80">
        <f t="shared" si="22"/>
        <v>84.14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52.13</v>
      </c>
      <c r="CI61" s="80">
        <f t="shared" si="24"/>
        <v>52.13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-8.4139999999999997</v>
      </c>
      <c r="DG61" s="81">
        <f t="shared" si="32"/>
        <v>-5.2130000000000001</v>
      </c>
      <c r="DH61" s="81">
        <f t="shared" si="33"/>
        <v>0</v>
      </c>
      <c r="DI61" s="81">
        <f t="shared" si="34"/>
        <v>0</v>
      </c>
      <c r="DJ61" s="81">
        <f t="shared" si="35"/>
        <v>13.626999999999999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22.55</v>
      </c>
      <c r="G62" s="82">
        <v>22.55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13.971</v>
      </c>
      <c r="N62" s="82">
        <v>13.971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-22.55</v>
      </c>
      <c r="AF62" s="82">
        <v>-13.971</v>
      </c>
      <c r="AG62" s="82">
        <v>0</v>
      </c>
      <c r="AH62" s="82">
        <v>0</v>
      </c>
      <c r="AI62" s="82">
        <v>-36.521000000000001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22.55</v>
      </c>
      <c r="AR62" s="83">
        <f t="shared" si="12"/>
        <v>-22.55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13.971</v>
      </c>
      <c r="AY62" s="83">
        <f t="shared" si="14"/>
        <v>-13.971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225.5</v>
      </c>
      <c r="CB62" s="80">
        <f t="shared" si="22"/>
        <v>225.5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139.71</v>
      </c>
      <c r="CI62" s="80">
        <f t="shared" si="24"/>
        <v>139.71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-22.55</v>
      </c>
      <c r="DG62" s="81">
        <f t="shared" si="32"/>
        <v>-13.971</v>
      </c>
      <c r="DH62" s="81">
        <f t="shared" si="33"/>
        <v>0</v>
      </c>
      <c r="DI62" s="81">
        <f t="shared" si="34"/>
        <v>0</v>
      </c>
      <c r="DJ62" s="81">
        <f t="shared" si="35"/>
        <v>36.521000000000001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31.483000000000001</v>
      </c>
      <c r="G63" s="82">
        <v>31.483000000000001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19.506</v>
      </c>
      <c r="N63" s="82">
        <v>19.506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-31.483000000000001</v>
      </c>
      <c r="AF63" s="82">
        <v>-19.506</v>
      </c>
      <c r="AG63" s="82">
        <v>0</v>
      </c>
      <c r="AH63" s="82">
        <v>0</v>
      </c>
      <c r="AI63" s="82">
        <v>-50.988999999999997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31.483000000000001</v>
      </c>
      <c r="AR63" s="83">
        <f t="shared" si="12"/>
        <v>-31.483000000000001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19.506</v>
      </c>
      <c r="AY63" s="83">
        <f t="shared" si="14"/>
        <v>-19.506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314.83</v>
      </c>
      <c r="CB63" s="80">
        <f t="shared" si="22"/>
        <v>314.83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195.06</v>
      </c>
      <c r="CI63" s="80">
        <f t="shared" si="24"/>
        <v>195.06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-31.483000000000001</v>
      </c>
      <c r="DG63" s="81">
        <f t="shared" si="32"/>
        <v>-19.506</v>
      </c>
      <c r="DH63" s="81">
        <f t="shared" si="33"/>
        <v>0</v>
      </c>
      <c r="DI63" s="81">
        <f t="shared" si="34"/>
        <v>0</v>
      </c>
      <c r="DJ63" s="81">
        <f t="shared" si="35"/>
        <v>50.989000000000004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40.158000000000001</v>
      </c>
      <c r="G64" s="82">
        <v>40.158000000000001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24.881</v>
      </c>
      <c r="N64" s="82">
        <v>24.881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-40.158000000000001</v>
      </c>
      <c r="AF64" s="82">
        <v>-24.881</v>
      </c>
      <c r="AG64" s="82">
        <v>0</v>
      </c>
      <c r="AH64" s="82">
        <v>0</v>
      </c>
      <c r="AI64" s="82">
        <v>-65.039000000000001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40.158000000000001</v>
      </c>
      <c r="AR64" s="83">
        <f t="shared" si="12"/>
        <v>-40.158000000000001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24.881</v>
      </c>
      <c r="AY64" s="83">
        <f t="shared" si="14"/>
        <v>-24.881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401.58000000000004</v>
      </c>
      <c r="CB64" s="80">
        <f t="shared" si="22"/>
        <v>401.58000000000004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248.81</v>
      </c>
      <c r="CI64" s="80">
        <f t="shared" si="24"/>
        <v>248.81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-40.158000000000001</v>
      </c>
      <c r="DG64" s="81">
        <f t="shared" si="32"/>
        <v>-24.881</v>
      </c>
      <c r="DH64" s="81">
        <f t="shared" si="33"/>
        <v>0</v>
      </c>
      <c r="DI64" s="81">
        <f t="shared" si="34"/>
        <v>0</v>
      </c>
      <c r="DJ64" s="81">
        <f t="shared" si="35"/>
        <v>65.039000000000001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47.055999999999997</v>
      </c>
      <c r="G65" s="82">
        <v>47.055999999999997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29.155999999999999</v>
      </c>
      <c r="N65" s="82">
        <v>29.155999999999999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-47.055999999999997</v>
      </c>
      <c r="AF65" s="82">
        <v>-29.155999999999999</v>
      </c>
      <c r="AG65" s="82">
        <v>0</v>
      </c>
      <c r="AH65" s="82">
        <v>0</v>
      </c>
      <c r="AI65" s="82">
        <v>-76.212000000000003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47.055999999999997</v>
      </c>
      <c r="AR65" s="83">
        <f t="shared" si="12"/>
        <v>-47.055999999999997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29.155999999999999</v>
      </c>
      <c r="AY65" s="83">
        <f t="shared" si="14"/>
        <v>-29.155999999999999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470.55999999999995</v>
      </c>
      <c r="CB65" s="80">
        <f t="shared" si="22"/>
        <v>470.55999999999995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291.56</v>
      </c>
      <c r="CI65" s="80">
        <f t="shared" si="24"/>
        <v>291.56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-47.055999999999997</v>
      </c>
      <c r="DG65" s="81">
        <f t="shared" si="32"/>
        <v>-29.155999999999999</v>
      </c>
      <c r="DH65" s="81">
        <f t="shared" si="33"/>
        <v>0</v>
      </c>
      <c r="DI65" s="81">
        <f t="shared" si="34"/>
        <v>0</v>
      </c>
      <c r="DJ65" s="81">
        <f t="shared" si="35"/>
        <v>76.211999999999989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47</v>
      </c>
      <c r="G66" s="82">
        <v>47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36.591999999999999</v>
      </c>
      <c r="N66" s="82">
        <v>36.591999999999999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-47</v>
      </c>
      <c r="AF66" s="82">
        <v>-36.591999999999999</v>
      </c>
      <c r="AG66" s="82">
        <v>0</v>
      </c>
      <c r="AH66" s="82">
        <v>0</v>
      </c>
      <c r="AI66" s="82">
        <v>-83.591999999999999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47</v>
      </c>
      <c r="AR66" s="83">
        <f t="shared" si="12"/>
        <v>-47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36.591999999999999</v>
      </c>
      <c r="AY66" s="83">
        <f t="shared" si="14"/>
        <v>-36.591999999999999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470</v>
      </c>
      <c r="CB66" s="80">
        <f t="shared" si="22"/>
        <v>470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365.91999999999996</v>
      </c>
      <c r="CI66" s="80">
        <f t="shared" si="24"/>
        <v>365.91999999999996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-47</v>
      </c>
      <c r="DG66" s="81">
        <f t="shared" si="32"/>
        <v>-36.591999999999999</v>
      </c>
      <c r="DH66" s="81">
        <f t="shared" si="33"/>
        <v>0</v>
      </c>
      <c r="DI66" s="81">
        <f t="shared" si="34"/>
        <v>0</v>
      </c>
      <c r="DJ66" s="81">
        <f t="shared" si="35"/>
        <v>83.591999999999999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32</v>
      </c>
      <c r="G67" s="82">
        <v>32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53.726999999999997</v>
      </c>
      <c r="N67" s="82">
        <v>53.726999999999997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-32</v>
      </c>
      <c r="AF67" s="82">
        <v>-53.726999999999997</v>
      </c>
      <c r="AG67" s="82">
        <v>0</v>
      </c>
      <c r="AH67" s="82">
        <v>0</v>
      </c>
      <c r="AI67" s="82">
        <v>-85.727000000000004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32</v>
      </c>
      <c r="AR67" s="83">
        <f t="shared" si="12"/>
        <v>-32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53.726999999999997</v>
      </c>
      <c r="AY67" s="83">
        <f t="shared" si="14"/>
        <v>-53.726999999999997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320</v>
      </c>
      <c r="CB67" s="80">
        <f t="shared" si="22"/>
        <v>320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537.27</v>
      </c>
      <c r="CI67" s="80">
        <f t="shared" si="24"/>
        <v>537.27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-32</v>
      </c>
      <c r="DG67" s="81">
        <f t="shared" si="32"/>
        <v>-53.726999999999997</v>
      </c>
      <c r="DH67" s="81">
        <f t="shared" si="33"/>
        <v>0</v>
      </c>
      <c r="DI67" s="81">
        <f t="shared" si="34"/>
        <v>0</v>
      </c>
      <c r="DJ67" s="81">
        <f t="shared" si="35"/>
        <v>85.727000000000004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24</v>
      </c>
      <c r="G68" s="82">
        <v>24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59.174999999999997</v>
      </c>
      <c r="N68" s="82">
        <v>59.174999999999997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-24</v>
      </c>
      <c r="AF68" s="82">
        <v>-59.174999999999997</v>
      </c>
      <c r="AG68" s="82">
        <v>0</v>
      </c>
      <c r="AH68" s="82">
        <v>0</v>
      </c>
      <c r="AI68" s="82">
        <v>-83.174999999999997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24</v>
      </c>
      <c r="AR68" s="83">
        <f t="shared" ref="AR68:AR98" si="40">-SUM(AN68:AQ68)</f>
        <v>-24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59.174999999999997</v>
      </c>
      <c r="AY68" s="83">
        <f t="shared" ref="AY68:AY98" si="42">-SUM(AU68:AX68)</f>
        <v>-59.174999999999997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240</v>
      </c>
      <c r="CB68" s="80">
        <f t="shared" ref="CB68:CB98" si="50">SUM(BX68:CA68)</f>
        <v>240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591.75</v>
      </c>
      <c r="CI68" s="80">
        <f t="shared" ref="CI68:CI98" si="52">SUM(CE68:CH68)</f>
        <v>591.75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-24</v>
      </c>
      <c r="DG68" s="81">
        <f t="shared" ref="DG68:DG99" si="60">AY68+AN68+BC68+BJ68+BQ68</f>
        <v>-59.174999999999997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83.174999999999997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83.738</v>
      </c>
      <c r="N69" s="82">
        <v>83.738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-83.738</v>
      </c>
      <c r="AG69" s="82">
        <v>0</v>
      </c>
      <c r="AH69" s="82">
        <v>0</v>
      </c>
      <c r="AI69" s="82">
        <v>-83.738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83.738</v>
      </c>
      <c r="AY69" s="83">
        <f t="shared" si="42"/>
        <v>-83.738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837.38</v>
      </c>
      <c r="CI69" s="80">
        <f t="shared" si="52"/>
        <v>837.38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-83.738</v>
      </c>
      <c r="DH69" s="81">
        <f t="shared" si="61"/>
        <v>0</v>
      </c>
      <c r="DI69" s="81">
        <f t="shared" si="62"/>
        <v>0</v>
      </c>
      <c r="DJ69" s="81">
        <f t="shared" si="63"/>
        <v>83.738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79.524000000000001</v>
      </c>
      <c r="N70" s="82">
        <v>79.524000000000001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-79.524000000000001</v>
      </c>
      <c r="AG70" s="82">
        <v>0</v>
      </c>
      <c r="AH70" s="82">
        <v>0</v>
      </c>
      <c r="AI70" s="82">
        <v>-79.524000000000001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79.524000000000001</v>
      </c>
      <c r="AY70" s="83">
        <f t="shared" si="42"/>
        <v>-79.524000000000001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795.24</v>
      </c>
      <c r="CI70" s="80">
        <f t="shared" si="52"/>
        <v>795.24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-79.524000000000001</v>
      </c>
      <c r="DH70" s="81">
        <f t="shared" si="61"/>
        <v>0</v>
      </c>
      <c r="DI70" s="81">
        <f t="shared" si="62"/>
        <v>0</v>
      </c>
      <c r="DJ70" s="81">
        <f t="shared" si="63"/>
        <v>79.524000000000001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63.322000000000003</v>
      </c>
      <c r="N71" s="82">
        <v>63.322000000000003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-63.322000000000003</v>
      </c>
      <c r="AG71" s="82">
        <v>0</v>
      </c>
      <c r="AH71" s="82">
        <v>0</v>
      </c>
      <c r="AI71" s="82">
        <v>-63.322000000000003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63.322000000000003</v>
      </c>
      <c r="AY71" s="83">
        <f t="shared" si="42"/>
        <v>-63.322000000000003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633.22</v>
      </c>
      <c r="CI71" s="80">
        <f t="shared" si="52"/>
        <v>633.22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-63.322000000000003</v>
      </c>
      <c r="DH71" s="81">
        <f t="shared" si="61"/>
        <v>0</v>
      </c>
      <c r="DI71" s="81">
        <f t="shared" si="62"/>
        <v>0</v>
      </c>
      <c r="DJ71" s="81">
        <f t="shared" si="63"/>
        <v>63.322000000000003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46.009</v>
      </c>
      <c r="N72" s="82">
        <v>46.009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-46.009</v>
      </c>
      <c r="AG72" s="82">
        <v>0</v>
      </c>
      <c r="AH72" s="82">
        <v>0</v>
      </c>
      <c r="AI72" s="82">
        <v>-46.009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46.009</v>
      </c>
      <c r="AY72" s="83">
        <f t="shared" si="42"/>
        <v>-46.009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460.09000000000003</v>
      </c>
      <c r="CI72" s="80">
        <f t="shared" si="52"/>
        <v>460.09000000000003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-46.009</v>
      </c>
      <c r="DH72" s="81">
        <f t="shared" si="61"/>
        <v>0</v>
      </c>
      <c r="DI72" s="81">
        <f t="shared" si="62"/>
        <v>0</v>
      </c>
      <c r="DJ72" s="81">
        <f t="shared" si="63"/>
        <v>46.009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38.796999999999997</v>
      </c>
      <c r="N73" s="82">
        <v>38.796999999999997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-38.796999999999997</v>
      </c>
      <c r="AG73" s="82">
        <v>0</v>
      </c>
      <c r="AH73" s="82">
        <v>0</v>
      </c>
      <c r="AI73" s="82">
        <v>-38.796999999999997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38.796999999999997</v>
      </c>
      <c r="AY73" s="83">
        <f t="shared" si="42"/>
        <v>-38.796999999999997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387.96999999999997</v>
      </c>
      <c r="CI73" s="80">
        <f t="shared" si="52"/>
        <v>387.96999999999997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-38.796999999999997</v>
      </c>
      <c r="DH73" s="81">
        <f t="shared" si="61"/>
        <v>0</v>
      </c>
      <c r="DI73" s="81">
        <f t="shared" si="62"/>
        <v>0</v>
      </c>
      <c r="DJ73" s="81">
        <f t="shared" si="63"/>
        <v>38.796999999999997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-21.167999999999999</v>
      </c>
      <c r="D87" s="82">
        <v>0</v>
      </c>
      <c r="E87" s="82">
        <v>0</v>
      </c>
      <c r="F87" s="82">
        <v>-28.832000000000001</v>
      </c>
      <c r="G87" s="82">
        <v>-50</v>
      </c>
      <c r="H87" s="76"/>
      <c r="I87" s="31">
        <v>85</v>
      </c>
      <c r="J87" s="82">
        <v>21.167999999999999</v>
      </c>
      <c r="K87" s="82">
        <v>0</v>
      </c>
      <c r="L87" s="82">
        <v>0</v>
      </c>
      <c r="M87" s="82">
        <v>0</v>
      </c>
      <c r="N87" s="82">
        <v>21.167999999999999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28.832000000000001</v>
      </c>
      <c r="AF87" s="82">
        <v>0</v>
      </c>
      <c r="AG87" s="82">
        <v>0</v>
      </c>
      <c r="AH87" s="82">
        <v>0</v>
      </c>
      <c r="AI87" s="82">
        <v>28.832000000000001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21.167999999999999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-21.167999999999999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28.832000000000001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-28.832000000000001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211.68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211.68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288.32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288.32</v>
      </c>
      <c r="DF87" s="81">
        <f t="shared" si="59"/>
        <v>50</v>
      </c>
      <c r="DG87" s="81">
        <f t="shared" si="60"/>
        <v>-21.167999999999999</v>
      </c>
      <c r="DH87" s="81">
        <f t="shared" si="61"/>
        <v>0</v>
      </c>
      <c r="DI87" s="81">
        <f t="shared" si="62"/>
        <v>0</v>
      </c>
      <c r="DJ87" s="81">
        <f t="shared" si="63"/>
        <v>-28.832000000000001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-21.167999999999999</v>
      </c>
      <c r="D88" s="82">
        <v>0</v>
      </c>
      <c r="E88" s="82">
        <v>0</v>
      </c>
      <c r="F88" s="82">
        <v>-28.832000000000001</v>
      </c>
      <c r="G88" s="82">
        <v>-50</v>
      </c>
      <c r="H88" s="76"/>
      <c r="I88" s="31">
        <v>86</v>
      </c>
      <c r="J88" s="82">
        <v>21.167999999999999</v>
      </c>
      <c r="K88" s="82">
        <v>0</v>
      </c>
      <c r="L88" s="82">
        <v>0</v>
      </c>
      <c r="M88" s="82">
        <v>0</v>
      </c>
      <c r="N88" s="82">
        <v>21.167999999999999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28.832000000000001</v>
      </c>
      <c r="AF88" s="82">
        <v>0</v>
      </c>
      <c r="AG88" s="82">
        <v>0</v>
      </c>
      <c r="AH88" s="82">
        <v>0</v>
      </c>
      <c r="AI88" s="82">
        <v>28.832000000000001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21.167999999999999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-21.167999999999999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28.832000000000001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-28.832000000000001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211.68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211.68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288.32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288.32</v>
      </c>
      <c r="DF88" s="81">
        <f t="shared" si="59"/>
        <v>50</v>
      </c>
      <c r="DG88" s="81">
        <f t="shared" si="60"/>
        <v>-21.167999999999999</v>
      </c>
      <c r="DH88" s="81">
        <f t="shared" si="61"/>
        <v>0</v>
      </c>
      <c r="DI88" s="81">
        <f t="shared" si="62"/>
        <v>0</v>
      </c>
      <c r="DJ88" s="81">
        <f t="shared" si="63"/>
        <v>-28.832000000000001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-21.167999999999999</v>
      </c>
      <c r="D89" s="82">
        <v>0</v>
      </c>
      <c r="E89" s="82">
        <v>0</v>
      </c>
      <c r="F89" s="82">
        <v>-28.832000000000001</v>
      </c>
      <c r="G89" s="82">
        <v>-50</v>
      </c>
      <c r="H89" s="76"/>
      <c r="I89" s="31">
        <v>87</v>
      </c>
      <c r="J89" s="82">
        <v>21.167999999999999</v>
      </c>
      <c r="K89" s="82">
        <v>0</v>
      </c>
      <c r="L89" s="82">
        <v>0</v>
      </c>
      <c r="M89" s="82">
        <v>0</v>
      </c>
      <c r="N89" s="82">
        <v>21.167999999999999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28.832000000000001</v>
      </c>
      <c r="AF89" s="82">
        <v>0</v>
      </c>
      <c r="AG89" s="82">
        <v>0</v>
      </c>
      <c r="AH89" s="82">
        <v>0</v>
      </c>
      <c r="AI89" s="82">
        <v>28.832000000000001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21.167999999999999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-21.167999999999999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28.832000000000001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-28.832000000000001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211.68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211.68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288.32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288.32</v>
      </c>
      <c r="DF89" s="81">
        <f t="shared" si="59"/>
        <v>50</v>
      </c>
      <c r="DG89" s="81">
        <f t="shared" si="60"/>
        <v>-21.167999999999999</v>
      </c>
      <c r="DH89" s="81">
        <f t="shared" si="61"/>
        <v>0</v>
      </c>
      <c r="DI89" s="81">
        <f t="shared" si="62"/>
        <v>0</v>
      </c>
      <c r="DJ89" s="81">
        <f t="shared" si="63"/>
        <v>-28.832000000000001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-42.965000000000003</v>
      </c>
      <c r="D90" s="82">
        <v>0</v>
      </c>
      <c r="E90" s="82">
        <v>0</v>
      </c>
      <c r="F90" s="82">
        <v>-7.0350000000000001</v>
      </c>
      <c r="G90" s="82">
        <v>-50</v>
      </c>
      <c r="H90" s="76"/>
      <c r="I90" s="31">
        <v>88</v>
      </c>
      <c r="J90" s="82">
        <v>42.965000000000003</v>
      </c>
      <c r="K90" s="82">
        <v>0</v>
      </c>
      <c r="L90" s="82">
        <v>0</v>
      </c>
      <c r="M90" s="82">
        <v>0</v>
      </c>
      <c r="N90" s="82">
        <v>42.965000000000003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7.0350000000000001</v>
      </c>
      <c r="AF90" s="82">
        <v>0</v>
      </c>
      <c r="AG90" s="82">
        <v>0</v>
      </c>
      <c r="AH90" s="82">
        <v>0</v>
      </c>
      <c r="AI90" s="82">
        <v>7.0350000000000001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42.965000000000003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-42.965000000000003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7.0350000000000001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-7.0350000000000001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429.65000000000003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429.65000000000003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70.349999999999994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70.349999999999994</v>
      </c>
      <c r="DF90" s="81">
        <f t="shared" si="59"/>
        <v>50</v>
      </c>
      <c r="DG90" s="81">
        <f t="shared" si="60"/>
        <v>-42.965000000000003</v>
      </c>
      <c r="DH90" s="81">
        <f t="shared" si="61"/>
        <v>0</v>
      </c>
      <c r="DI90" s="81">
        <f t="shared" si="62"/>
        <v>0</v>
      </c>
      <c r="DJ90" s="81">
        <f t="shared" si="63"/>
        <v>-7.0350000000000001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-50</v>
      </c>
      <c r="D91" s="82">
        <v>0</v>
      </c>
      <c r="E91" s="82">
        <v>0</v>
      </c>
      <c r="F91" s="82">
        <v>0</v>
      </c>
      <c r="G91" s="82">
        <v>-50</v>
      </c>
      <c r="H91" s="76"/>
      <c r="I91" s="31">
        <v>89</v>
      </c>
      <c r="J91" s="82">
        <v>50</v>
      </c>
      <c r="K91" s="82">
        <v>0</v>
      </c>
      <c r="L91" s="82">
        <v>0</v>
      </c>
      <c r="M91" s="82">
        <v>24.254999999999999</v>
      </c>
      <c r="N91" s="82">
        <v>74.254999999999995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-24.254999999999999</v>
      </c>
      <c r="AG91" s="82">
        <v>0</v>
      </c>
      <c r="AH91" s="82">
        <v>0</v>
      </c>
      <c r="AI91" s="82">
        <v>-24.254999999999999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50</v>
      </c>
      <c r="AV91" s="83">
        <f t="shared" si="41"/>
        <v>0</v>
      </c>
      <c r="AW91" s="83">
        <f t="shared" si="41"/>
        <v>0</v>
      </c>
      <c r="AX91" s="83">
        <f t="shared" si="41"/>
        <v>24.254999999999999</v>
      </c>
      <c r="AY91" s="83">
        <f t="shared" si="42"/>
        <v>-74.254999999999995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500</v>
      </c>
      <c r="CF91" s="80">
        <f t="shared" si="51"/>
        <v>0</v>
      </c>
      <c r="CG91" s="80">
        <f t="shared" si="51"/>
        <v>0</v>
      </c>
      <c r="CH91" s="80">
        <f t="shared" si="51"/>
        <v>242.54999999999998</v>
      </c>
      <c r="CI91" s="80">
        <f t="shared" si="52"/>
        <v>742.55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50</v>
      </c>
      <c r="DG91" s="81">
        <f t="shared" si="60"/>
        <v>-74.254999999999995</v>
      </c>
      <c r="DH91" s="81">
        <f t="shared" si="61"/>
        <v>0</v>
      </c>
      <c r="DI91" s="81">
        <f t="shared" si="62"/>
        <v>0</v>
      </c>
      <c r="DJ91" s="81">
        <f t="shared" si="63"/>
        <v>24.254999999999999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-50</v>
      </c>
      <c r="D92" s="82">
        <v>0</v>
      </c>
      <c r="E92" s="82">
        <v>0</v>
      </c>
      <c r="F92" s="82">
        <v>0</v>
      </c>
      <c r="G92" s="82">
        <v>-50</v>
      </c>
      <c r="H92" s="76"/>
      <c r="I92" s="31">
        <v>90</v>
      </c>
      <c r="J92" s="82">
        <v>50</v>
      </c>
      <c r="K92" s="82">
        <v>0</v>
      </c>
      <c r="L92" s="82">
        <v>0</v>
      </c>
      <c r="M92" s="82">
        <v>53.405000000000001</v>
      </c>
      <c r="N92" s="82">
        <v>103.405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-53.405000000000001</v>
      </c>
      <c r="AG92" s="82">
        <v>0</v>
      </c>
      <c r="AH92" s="82">
        <v>0</v>
      </c>
      <c r="AI92" s="82">
        <v>-53.405000000000001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50</v>
      </c>
      <c r="AV92" s="83">
        <f t="shared" si="41"/>
        <v>0</v>
      </c>
      <c r="AW92" s="83">
        <f t="shared" si="41"/>
        <v>0</v>
      </c>
      <c r="AX92" s="83">
        <f t="shared" si="41"/>
        <v>53.405000000000001</v>
      </c>
      <c r="AY92" s="83">
        <f t="shared" si="42"/>
        <v>-103.405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500</v>
      </c>
      <c r="CF92" s="80">
        <f t="shared" si="51"/>
        <v>0</v>
      </c>
      <c r="CG92" s="80">
        <f t="shared" si="51"/>
        <v>0</v>
      </c>
      <c r="CH92" s="80">
        <f t="shared" si="51"/>
        <v>534.04999999999995</v>
      </c>
      <c r="CI92" s="80">
        <f t="shared" si="52"/>
        <v>1034.05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50</v>
      </c>
      <c r="DG92" s="81">
        <f t="shared" si="60"/>
        <v>-103.405</v>
      </c>
      <c r="DH92" s="81">
        <f t="shared" si="61"/>
        <v>0</v>
      </c>
      <c r="DI92" s="81">
        <f t="shared" si="62"/>
        <v>0</v>
      </c>
      <c r="DJ92" s="81">
        <f t="shared" si="63"/>
        <v>53.405000000000001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-50</v>
      </c>
      <c r="D93" s="82">
        <v>0</v>
      </c>
      <c r="E93" s="82">
        <v>0</v>
      </c>
      <c r="F93" s="82">
        <v>0</v>
      </c>
      <c r="G93" s="82">
        <v>-50</v>
      </c>
      <c r="H93" s="76"/>
      <c r="I93" s="31">
        <v>91</v>
      </c>
      <c r="J93" s="82">
        <v>50</v>
      </c>
      <c r="K93" s="82">
        <v>0</v>
      </c>
      <c r="L93" s="82">
        <v>0</v>
      </c>
      <c r="M93" s="82">
        <v>80.207999999999998</v>
      </c>
      <c r="N93" s="82">
        <v>130.208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-80.207999999999998</v>
      </c>
      <c r="AG93" s="82">
        <v>0</v>
      </c>
      <c r="AH93" s="82">
        <v>0</v>
      </c>
      <c r="AI93" s="82">
        <v>-80.207999999999998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50</v>
      </c>
      <c r="AV93" s="83">
        <f t="shared" si="41"/>
        <v>0</v>
      </c>
      <c r="AW93" s="83">
        <f t="shared" si="41"/>
        <v>0</v>
      </c>
      <c r="AX93" s="83">
        <f t="shared" si="41"/>
        <v>80.207999999999998</v>
      </c>
      <c r="AY93" s="83">
        <f t="shared" si="42"/>
        <v>-130.208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500</v>
      </c>
      <c r="CF93" s="80">
        <f t="shared" si="51"/>
        <v>0</v>
      </c>
      <c r="CG93" s="80">
        <f t="shared" si="51"/>
        <v>0</v>
      </c>
      <c r="CH93" s="80">
        <f t="shared" si="51"/>
        <v>802.07999999999993</v>
      </c>
      <c r="CI93" s="80">
        <f t="shared" si="52"/>
        <v>1302.08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50</v>
      </c>
      <c r="DG93" s="81">
        <f t="shared" si="60"/>
        <v>-130.208</v>
      </c>
      <c r="DH93" s="81">
        <f t="shared" si="61"/>
        <v>0</v>
      </c>
      <c r="DI93" s="81">
        <f t="shared" si="62"/>
        <v>0</v>
      </c>
      <c r="DJ93" s="81">
        <f t="shared" si="63"/>
        <v>80.207999999999998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-50</v>
      </c>
      <c r="D94" s="82">
        <v>0</v>
      </c>
      <c r="E94" s="82">
        <v>0</v>
      </c>
      <c r="F94" s="82">
        <v>0</v>
      </c>
      <c r="G94" s="82">
        <v>-50</v>
      </c>
      <c r="H94" s="76"/>
      <c r="I94" s="31">
        <v>92</v>
      </c>
      <c r="J94" s="82">
        <v>50</v>
      </c>
      <c r="K94" s="82">
        <v>0</v>
      </c>
      <c r="L94" s="82">
        <v>0</v>
      </c>
      <c r="M94" s="82">
        <v>102.438</v>
      </c>
      <c r="N94" s="82">
        <v>152.43799999999999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-102.438</v>
      </c>
      <c r="AG94" s="82">
        <v>0</v>
      </c>
      <c r="AH94" s="82">
        <v>0</v>
      </c>
      <c r="AI94" s="82">
        <v>-102.438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50</v>
      </c>
      <c r="AV94" s="83">
        <f t="shared" si="41"/>
        <v>0</v>
      </c>
      <c r="AW94" s="83">
        <f t="shared" si="41"/>
        <v>0</v>
      </c>
      <c r="AX94" s="83">
        <f t="shared" si="41"/>
        <v>102.438</v>
      </c>
      <c r="AY94" s="83">
        <f t="shared" si="42"/>
        <v>-152.43799999999999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500</v>
      </c>
      <c r="CF94" s="80">
        <f t="shared" si="51"/>
        <v>0</v>
      </c>
      <c r="CG94" s="80">
        <f t="shared" si="51"/>
        <v>0</v>
      </c>
      <c r="CH94" s="80">
        <f t="shared" si="51"/>
        <v>1024.3800000000001</v>
      </c>
      <c r="CI94" s="80">
        <f t="shared" si="52"/>
        <v>1524.38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50</v>
      </c>
      <c r="DG94" s="81">
        <f t="shared" si="60"/>
        <v>-152.43799999999999</v>
      </c>
      <c r="DH94" s="81">
        <f t="shared" si="61"/>
        <v>0</v>
      </c>
      <c r="DI94" s="81">
        <f t="shared" si="62"/>
        <v>0</v>
      </c>
      <c r="DJ94" s="81">
        <f t="shared" si="63"/>
        <v>102.438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-50</v>
      </c>
      <c r="D95" s="82">
        <v>0</v>
      </c>
      <c r="E95" s="82">
        <v>0</v>
      </c>
      <c r="F95" s="82">
        <v>0</v>
      </c>
      <c r="G95" s="82">
        <v>-50</v>
      </c>
      <c r="H95" s="76"/>
      <c r="I95" s="31">
        <v>93</v>
      </c>
      <c r="J95" s="82">
        <v>50</v>
      </c>
      <c r="K95" s="82">
        <v>0</v>
      </c>
      <c r="L95" s="82">
        <v>0</v>
      </c>
      <c r="M95" s="82">
        <v>123.124</v>
      </c>
      <c r="N95" s="82">
        <v>173.124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-123.124</v>
      </c>
      <c r="AG95" s="82">
        <v>0</v>
      </c>
      <c r="AH95" s="82">
        <v>0</v>
      </c>
      <c r="AI95" s="82">
        <v>-123.124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50</v>
      </c>
      <c r="AV95" s="83">
        <f t="shared" si="41"/>
        <v>0</v>
      </c>
      <c r="AW95" s="83">
        <f t="shared" si="41"/>
        <v>0</v>
      </c>
      <c r="AX95" s="83">
        <f t="shared" si="41"/>
        <v>123.124</v>
      </c>
      <c r="AY95" s="83">
        <f t="shared" si="42"/>
        <v>-173.124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500</v>
      </c>
      <c r="CF95" s="80">
        <f t="shared" si="51"/>
        <v>0</v>
      </c>
      <c r="CG95" s="80">
        <f t="shared" si="51"/>
        <v>0</v>
      </c>
      <c r="CH95" s="80">
        <f t="shared" si="51"/>
        <v>1231.24</v>
      </c>
      <c r="CI95" s="80">
        <f t="shared" si="52"/>
        <v>1731.24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50</v>
      </c>
      <c r="DG95" s="81">
        <f t="shared" si="60"/>
        <v>-173.124</v>
      </c>
      <c r="DH95" s="81">
        <f t="shared" si="61"/>
        <v>0</v>
      </c>
      <c r="DI95" s="81">
        <f t="shared" si="62"/>
        <v>0</v>
      </c>
      <c r="DJ95" s="81">
        <f t="shared" si="63"/>
        <v>123.124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-50</v>
      </c>
      <c r="D96" s="82">
        <v>0</v>
      </c>
      <c r="E96" s="82">
        <v>0</v>
      </c>
      <c r="F96" s="82">
        <v>0</v>
      </c>
      <c r="G96" s="82">
        <v>-50</v>
      </c>
      <c r="H96" s="76"/>
      <c r="I96" s="31">
        <v>94</v>
      </c>
      <c r="J96" s="82">
        <v>50</v>
      </c>
      <c r="K96" s="82">
        <v>0</v>
      </c>
      <c r="L96" s="82">
        <v>0</v>
      </c>
      <c r="M96" s="82">
        <v>130</v>
      </c>
      <c r="N96" s="82">
        <v>180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-130</v>
      </c>
      <c r="AG96" s="82">
        <v>0</v>
      </c>
      <c r="AH96" s="82">
        <v>0</v>
      </c>
      <c r="AI96" s="82">
        <v>-130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50</v>
      </c>
      <c r="AV96" s="83">
        <f t="shared" si="41"/>
        <v>0</v>
      </c>
      <c r="AW96" s="83">
        <f t="shared" si="41"/>
        <v>0</v>
      </c>
      <c r="AX96" s="83">
        <f t="shared" si="41"/>
        <v>130</v>
      </c>
      <c r="AY96" s="83">
        <f t="shared" si="42"/>
        <v>-180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500</v>
      </c>
      <c r="CF96" s="80">
        <f t="shared" si="51"/>
        <v>0</v>
      </c>
      <c r="CG96" s="80">
        <f t="shared" si="51"/>
        <v>0</v>
      </c>
      <c r="CH96" s="80">
        <f t="shared" si="51"/>
        <v>1300</v>
      </c>
      <c r="CI96" s="80">
        <f t="shared" si="52"/>
        <v>1800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50</v>
      </c>
      <c r="DG96" s="81">
        <f t="shared" si="60"/>
        <v>-180</v>
      </c>
      <c r="DH96" s="81">
        <f t="shared" si="61"/>
        <v>0</v>
      </c>
      <c r="DI96" s="81">
        <f t="shared" si="62"/>
        <v>0</v>
      </c>
      <c r="DJ96" s="81">
        <f t="shared" si="63"/>
        <v>130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-50</v>
      </c>
      <c r="D97" s="82">
        <v>0</v>
      </c>
      <c r="E97" s="82">
        <v>0</v>
      </c>
      <c r="F97" s="82">
        <v>0</v>
      </c>
      <c r="G97" s="82">
        <v>-50</v>
      </c>
      <c r="H97" s="76"/>
      <c r="I97" s="31">
        <v>95</v>
      </c>
      <c r="J97" s="82">
        <v>50</v>
      </c>
      <c r="K97" s="82">
        <v>0</v>
      </c>
      <c r="L97" s="82">
        <v>0</v>
      </c>
      <c r="M97" s="82">
        <v>130</v>
      </c>
      <c r="N97" s="82">
        <v>180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-130</v>
      </c>
      <c r="AG97" s="82">
        <v>0</v>
      </c>
      <c r="AH97" s="82">
        <v>0</v>
      </c>
      <c r="AI97" s="82">
        <v>-130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50</v>
      </c>
      <c r="AV97" s="83">
        <f t="shared" si="41"/>
        <v>0</v>
      </c>
      <c r="AW97" s="83">
        <f t="shared" si="41"/>
        <v>0</v>
      </c>
      <c r="AX97" s="83">
        <f t="shared" si="41"/>
        <v>130</v>
      </c>
      <c r="AY97" s="83">
        <f t="shared" si="42"/>
        <v>-180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500</v>
      </c>
      <c r="CF97" s="80">
        <f t="shared" si="51"/>
        <v>0</v>
      </c>
      <c r="CG97" s="80">
        <f t="shared" si="51"/>
        <v>0</v>
      </c>
      <c r="CH97" s="80">
        <f t="shared" si="51"/>
        <v>1300</v>
      </c>
      <c r="CI97" s="80">
        <f t="shared" si="52"/>
        <v>1800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50</v>
      </c>
      <c r="DG97" s="81">
        <f t="shared" si="60"/>
        <v>-180</v>
      </c>
      <c r="DH97" s="81">
        <f t="shared" si="61"/>
        <v>0</v>
      </c>
      <c r="DI97" s="81">
        <f t="shared" si="62"/>
        <v>0</v>
      </c>
      <c r="DJ97" s="81">
        <f t="shared" si="63"/>
        <v>130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-50</v>
      </c>
      <c r="D98" s="82">
        <v>0</v>
      </c>
      <c r="E98" s="82">
        <v>0</v>
      </c>
      <c r="F98" s="82">
        <v>0</v>
      </c>
      <c r="G98" s="82">
        <v>-50</v>
      </c>
      <c r="H98" s="76"/>
      <c r="I98" s="31">
        <v>96</v>
      </c>
      <c r="J98" s="82">
        <v>50</v>
      </c>
      <c r="K98" s="82">
        <v>0</v>
      </c>
      <c r="L98" s="82">
        <v>0</v>
      </c>
      <c r="M98" s="82">
        <v>135</v>
      </c>
      <c r="N98" s="82">
        <v>185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-135</v>
      </c>
      <c r="AG98" s="82">
        <v>0</v>
      </c>
      <c r="AH98" s="82">
        <v>0</v>
      </c>
      <c r="AI98" s="82">
        <v>-135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50</v>
      </c>
      <c r="AV98" s="83">
        <f t="shared" si="41"/>
        <v>0</v>
      </c>
      <c r="AW98" s="83">
        <f t="shared" si="41"/>
        <v>0</v>
      </c>
      <c r="AX98" s="83">
        <f t="shared" si="41"/>
        <v>135</v>
      </c>
      <c r="AY98" s="83">
        <f t="shared" si="42"/>
        <v>-185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12604.1</v>
      </c>
      <c r="CF98" s="80">
        <f t="shared" si="51"/>
        <v>0</v>
      </c>
      <c r="CG98" s="80">
        <f t="shared" si="51"/>
        <v>0</v>
      </c>
      <c r="CH98" s="80">
        <f t="shared" si="51"/>
        <v>34031.07</v>
      </c>
      <c r="CI98" s="80">
        <f t="shared" si="52"/>
        <v>46635.17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50</v>
      </c>
      <c r="DG98" s="81">
        <f t="shared" si="60"/>
        <v>-185</v>
      </c>
      <c r="DH98" s="81">
        <f t="shared" si="61"/>
        <v>0</v>
      </c>
      <c r="DI98" s="81">
        <f t="shared" si="62"/>
        <v>0</v>
      </c>
      <c r="DJ98" s="81">
        <f t="shared" si="63"/>
        <v>135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6.3165250000000006E-2</v>
      </c>
      <c r="AR99" s="87">
        <f t="shared" si="64"/>
        <v>-6.3165250000000006E-2</v>
      </c>
      <c r="AS99" s="87"/>
      <c r="AT99" s="87"/>
      <c r="AU99" s="87">
        <f>SUM(AU3:AU98)/4000</f>
        <v>0.12661724999999999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0.46824125000000005</v>
      </c>
      <c r="AY99" s="87">
        <f t="shared" si="65"/>
        <v>-0.59485849999999985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2.3382750000000001E-2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-2.3382750000000001E-2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6.3165250000000006E-2</v>
      </c>
      <c r="CB99" s="89">
        <f t="shared" si="69"/>
        <v>6.3165250000000006E-2</v>
      </c>
      <c r="CC99" s="88"/>
      <c r="CD99" s="88"/>
      <c r="CE99" s="89">
        <f>SUM(CE3:CE98)/40000</f>
        <v>0.42921975000000001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1.2852679999999999</v>
      </c>
      <c r="CI99" s="89">
        <f t="shared" si="70"/>
        <v>1.71448775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2.3382750000000001E-2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2.3382750000000001E-2</v>
      </c>
      <c r="DE99" s="86"/>
      <c r="DF99" s="81">
        <f t="shared" si="59"/>
        <v>8.6834749999999988E-2</v>
      </c>
      <c r="DG99" s="81">
        <f t="shared" si="60"/>
        <v>-0.59485849999999985</v>
      </c>
      <c r="DH99" s="81">
        <f t="shared" si="61"/>
        <v>0</v>
      </c>
      <c r="DI99" s="81">
        <f t="shared" si="62"/>
        <v>0</v>
      </c>
      <c r="DJ99" s="81">
        <f t="shared" si="63"/>
        <v>0.50802375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45083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45083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45083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2023-06-21T06:34:49Z</dcterms:modified>
</cp:coreProperties>
</file>